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BE3E433A-504C-4E4A-941C-1BD7D3EDD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0" r:id="rId1"/>
    <sheet name="EC" sheetId="1" r:id="rId2"/>
    <sheet name="FS" sheetId="2" r:id="rId3"/>
    <sheet name="GT" sheetId="3" r:id="rId4"/>
    <sheet name="KZ" sheetId="4" r:id="rId5"/>
    <sheet name="LP" sheetId="5" r:id="rId6"/>
    <sheet name="MP" sheetId="6" r:id="rId7"/>
    <sheet name="NC" sheetId="7" r:id="rId8"/>
    <sheet name="NW" sheetId="8" r:id="rId9"/>
    <sheet name="WC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B10" i="10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0" i="9"/>
  <c r="AE9" i="9"/>
  <c r="AD9" i="9"/>
  <c r="AC9" i="9"/>
  <c r="AC10" i="9" s="1"/>
  <c r="AB9" i="9"/>
  <c r="AA9" i="9"/>
  <c r="Z9" i="9"/>
  <c r="Y9" i="9"/>
  <c r="X9" i="9"/>
  <c r="W9" i="9"/>
  <c r="V9" i="9"/>
  <c r="U9" i="9"/>
  <c r="U10" i="9" s="1"/>
  <c r="T9" i="9"/>
  <c r="S9" i="9"/>
  <c r="R9" i="9"/>
  <c r="Q9" i="9"/>
  <c r="P9" i="9"/>
  <c r="O9" i="9"/>
  <c r="N9" i="9"/>
  <c r="M9" i="9"/>
  <c r="M10" i="9" s="1"/>
  <c r="L9" i="9"/>
  <c r="K9" i="9"/>
  <c r="J9" i="9"/>
  <c r="I9" i="9"/>
  <c r="H9" i="9"/>
  <c r="H10" i="9" s="1"/>
  <c r="G9" i="9"/>
  <c r="F9" i="9"/>
  <c r="E9" i="9"/>
  <c r="E10" i="9" s="1"/>
  <c r="D9" i="9"/>
  <c r="C9" i="9"/>
  <c r="AE8" i="9"/>
  <c r="AD8" i="9"/>
  <c r="AC8" i="9"/>
  <c r="AB8" i="9"/>
  <c r="AA8" i="9"/>
  <c r="AA10" i="9" s="1"/>
  <c r="Z8" i="9"/>
  <c r="Z10" i="9" s="1"/>
  <c r="Y8" i="9"/>
  <c r="Y10" i="9" s="1"/>
  <c r="X8" i="9"/>
  <c r="W8" i="9"/>
  <c r="V8" i="9"/>
  <c r="U8" i="9"/>
  <c r="T8" i="9"/>
  <c r="S8" i="9"/>
  <c r="S10" i="9" s="1"/>
  <c r="R8" i="9"/>
  <c r="R10" i="9" s="1"/>
  <c r="Q8" i="9"/>
  <c r="Q10" i="9" s="1"/>
  <c r="P8" i="9"/>
  <c r="P10" i="9" s="1"/>
  <c r="O8" i="9"/>
  <c r="N8" i="9"/>
  <c r="M8" i="9"/>
  <c r="L8" i="9"/>
  <c r="K8" i="9"/>
  <c r="K10" i="9" s="1"/>
  <c r="J8" i="9"/>
  <c r="J10" i="9" s="1"/>
  <c r="I8" i="9"/>
  <c r="I10" i="9" s="1"/>
  <c r="H8" i="9"/>
  <c r="G8" i="9"/>
  <c r="F8" i="9"/>
  <c r="E8" i="9"/>
  <c r="D8" i="9"/>
  <c r="C8" i="9"/>
  <c r="C10" i="9" s="1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10" i="9" s="1"/>
  <c r="B8" i="9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S10" i="8"/>
  <c r="C10" i="8"/>
  <c r="W9" i="8"/>
  <c r="V9" i="8"/>
  <c r="U9" i="8"/>
  <c r="T9" i="8"/>
  <c r="S9" i="8"/>
  <c r="R9" i="8"/>
  <c r="Q9" i="8"/>
  <c r="Q10" i="8" s="1"/>
  <c r="P9" i="8"/>
  <c r="P10" i="8" s="1"/>
  <c r="O9" i="8"/>
  <c r="N9" i="8"/>
  <c r="M9" i="8"/>
  <c r="L9" i="8"/>
  <c r="K9" i="8"/>
  <c r="K10" i="8" s="1"/>
  <c r="J9" i="8"/>
  <c r="I9" i="8"/>
  <c r="I10" i="8" s="1"/>
  <c r="H9" i="8"/>
  <c r="H10" i="8" s="1"/>
  <c r="G9" i="8"/>
  <c r="F9" i="8"/>
  <c r="E9" i="8"/>
  <c r="D9" i="8"/>
  <c r="C9" i="8"/>
  <c r="W8" i="8"/>
  <c r="V8" i="8"/>
  <c r="V10" i="8" s="1"/>
  <c r="U8" i="8"/>
  <c r="U10" i="8" s="1"/>
  <c r="T8" i="8"/>
  <c r="T10" i="8" s="1"/>
  <c r="S8" i="8"/>
  <c r="R8" i="8"/>
  <c r="Q8" i="8"/>
  <c r="P8" i="8"/>
  <c r="O8" i="8"/>
  <c r="N8" i="8"/>
  <c r="N10" i="8" s="1"/>
  <c r="M8" i="8"/>
  <c r="M10" i="8" s="1"/>
  <c r="L8" i="8"/>
  <c r="L10" i="8" s="1"/>
  <c r="K8" i="8"/>
  <c r="J8" i="8"/>
  <c r="I8" i="8"/>
  <c r="H8" i="8"/>
  <c r="G8" i="8"/>
  <c r="F8" i="8"/>
  <c r="F10" i="8" s="1"/>
  <c r="E8" i="8"/>
  <c r="E10" i="8" s="1"/>
  <c r="D8" i="8"/>
  <c r="D10" i="8" s="1"/>
  <c r="C8" i="8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Y10" i="7"/>
  <c r="T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Q10" i="7" s="1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F8" i="7"/>
  <c r="AE8" i="7"/>
  <c r="AE10" i="7" s="1"/>
  <c r="AD8" i="7"/>
  <c r="AD10" i="7" s="1"/>
  <c r="AC8" i="7"/>
  <c r="AB8" i="7"/>
  <c r="AB10" i="7" s="1"/>
  <c r="AA8" i="7"/>
  <c r="AA10" i="7" s="1"/>
  <c r="Z8" i="7"/>
  <c r="Y8" i="7"/>
  <c r="X8" i="7"/>
  <c r="W8" i="7"/>
  <c r="W10" i="7" s="1"/>
  <c r="V8" i="7"/>
  <c r="V10" i="7" s="1"/>
  <c r="U8" i="7"/>
  <c r="T8" i="7"/>
  <c r="S8" i="7"/>
  <c r="S10" i="7" s="1"/>
  <c r="R8" i="7"/>
  <c r="Q8" i="7"/>
  <c r="P8" i="7"/>
  <c r="O8" i="7"/>
  <c r="O10" i="7" s="1"/>
  <c r="N8" i="7"/>
  <c r="N10" i="7" s="1"/>
  <c r="M8" i="7"/>
  <c r="L8" i="7"/>
  <c r="L10" i="7" s="1"/>
  <c r="K8" i="7"/>
  <c r="K10" i="7" s="1"/>
  <c r="J8" i="7"/>
  <c r="I8" i="7"/>
  <c r="I10" i="7" s="1"/>
  <c r="H8" i="7"/>
  <c r="G8" i="7"/>
  <c r="G10" i="7" s="1"/>
  <c r="F8" i="7"/>
  <c r="F10" i="7" s="1"/>
  <c r="E8" i="7"/>
  <c r="D8" i="7"/>
  <c r="D10" i="7" s="1"/>
  <c r="C8" i="7"/>
  <c r="C10" i="7" s="1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B10" i="7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U9" i="6"/>
  <c r="T9" i="6"/>
  <c r="S9" i="6"/>
  <c r="R9" i="6"/>
  <c r="Q9" i="6"/>
  <c r="P9" i="6"/>
  <c r="O9" i="6"/>
  <c r="O10" i="6" s="1"/>
  <c r="N9" i="6"/>
  <c r="N10" i="6" s="1"/>
  <c r="M9" i="6"/>
  <c r="L9" i="6"/>
  <c r="K9" i="6"/>
  <c r="J9" i="6"/>
  <c r="I9" i="6"/>
  <c r="H9" i="6"/>
  <c r="H10" i="6" s="1"/>
  <c r="G9" i="6"/>
  <c r="G10" i="6" s="1"/>
  <c r="F9" i="6"/>
  <c r="F10" i="6" s="1"/>
  <c r="E9" i="6"/>
  <c r="D9" i="6"/>
  <c r="C9" i="6"/>
  <c r="U8" i="6"/>
  <c r="U10" i="6" s="1"/>
  <c r="T8" i="6"/>
  <c r="T10" i="6" s="1"/>
  <c r="S8" i="6"/>
  <c r="R8" i="6"/>
  <c r="R10" i="6" s="1"/>
  <c r="Q8" i="6"/>
  <c r="P8" i="6"/>
  <c r="P10" i="6" s="1"/>
  <c r="O8" i="6"/>
  <c r="N8" i="6"/>
  <c r="M8" i="6"/>
  <c r="M10" i="6" s="1"/>
  <c r="L8" i="6"/>
  <c r="L10" i="6" s="1"/>
  <c r="K8" i="6"/>
  <c r="J8" i="6"/>
  <c r="J10" i="6" s="1"/>
  <c r="I8" i="6"/>
  <c r="H8" i="6"/>
  <c r="G8" i="6"/>
  <c r="F8" i="6"/>
  <c r="E8" i="6"/>
  <c r="E10" i="6" s="1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N10" i="5"/>
  <c r="AB9" i="5"/>
  <c r="AA9" i="5"/>
  <c r="Z9" i="5"/>
  <c r="Y9" i="5"/>
  <c r="X9" i="5"/>
  <c r="X10" i="5" s="1"/>
  <c r="W9" i="5"/>
  <c r="V9" i="5"/>
  <c r="U9" i="5"/>
  <c r="U10" i="5" s="1"/>
  <c r="T9" i="5"/>
  <c r="S9" i="5"/>
  <c r="R9" i="5"/>
  <c r="Q9" i="5"/>
  <c r="P9" i="5"/>
  <c r="P10" i="5" s="1"/>
  <c r="O9" i="5"/>
  <c r="N9" i="5"/>
  <c r="M9" i="5"/>
  <c r="M10" i="5" s="1"/>
  <c r="L9" i="5"/>
  <c r="K9" i="5"/>
  <c r="J9" i="5"/>
  <c r="I9" i="5"/>
  <c r="H9" i="5"/>
  <c r="H10" i="5" s="1"/>
  <c r="G9" i="5"/>
  <c r="F9" i="5"/>
  <c r="F10" i="5" s="1"/>
  <c r="E9" i="5"/>
  <c r="E10" i="5" s="1"/>
  <c r="D9" i="5"/>
  <c r="C9" i="5"/>
  <c r="AB8" i="5"/>
  <c r="AB10" i="5" s="1"/>
  <c r="AA8" i="5"/>
  <c r="AA10" i="5" s="1"/>
  <c r="Z8" i="5"/>
  <c r="Z10" i="5" s="1"/>
  <c r="Y8" i="5"/>
  <c r="X8" i="5"/>
  <c r="W8" i="5"/>
  <c r="V8" i="5"/>
  <c r="V10" i="5" s="1"/>
  <c r="U8" i="5"/>
  <c r="T8" i="5"/>
  <c r="T10" i="5" s="1"/>
  <c r="S8" i="5"/>
  <c r="S10" i="5" s="1"/>
  <c r="R8" i="5"/>
  <c r="R10" i="5" s="1"/>
  <c r="Q8" i="5"/>
  <c r="P8" i="5"/>
  <c r="O8" i="5"/>
  <c r="N8" i="5"/>
  <c r="M8" i="5"/>
  <c r="L8" i="5"/>
  <c r="L10" i="5" s="1"/>
  <c r="K8" i="5"/>
  <c r="K10" i="5" s="1"/>
  <c r="J8" i="5"/>
  <c r="J10" i="5" s="1"/>
  <c r="I8" i="5"/>
  <c r="H8" i="5"/>
  <c r="G8" i="5"/>
  <c r="F8" i="5"/>
  <c r="E8" i="5"/>
  <c r="D8" i="5"/>
  <c r="D10" i="5" s="1"/>
  <c r="C8" i="5"/>
  <c r="C10" i="5" s="1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10" i="5" s="1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W10" i="4"/>
  <c r="AG10" i="4"/>
  <c r="Q10" i="4"/>
  <c r="BC9" i="4"/>
  <c r="BB9" i="4"/>
  <c r="BA9" i="4"/>
  <c r="AZ9" i="4"/>
  <c r="AY9" i="4"/>
  <c r="AX9" i="4"/>
  <c r="AW9" i="4"/>
  <c r="AV9" i="4"/>
  <c r="AV10" i="4" s="1"/>
  <c r="AU9" i="4"/>
  <c r="AT9" i="4"/>
  <c r="AS9" i="4"/>
  <c r="AR9" i="4"/>
  <c r="AQ9" i="4"/>
  <c r="AP9" i="4"/>
  <c r="AO9" i="4"/>
  <c r="AO10" i="4" s="1"/>
  <c r="AN9" i="4"/>
  <c r="AN10" i="4" s="1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P10" i="4" s="1"/>
  <c r="O9" i="4"/>
  <c r="N9" i="4"/>
  <c r="M9" i="4"/>
  <c r="L9" i="4"/>
  <c r="K9" i="4"/>
  <c r="J9" i="4"/>
  <c r="I9" i="4"/>
  <c r="I10" i="4" s="1"/>
  <c r="H9" i="4"/>
  <c r="H10" i="4" s="1"/>
  <c r="G9" i="4"/>
  <c r="F9" i="4"/>
  <c r="E9" i="4"/>
  <c r="D9" i="4"/>
  <c r="C9" i="4"/>
  <c r="BC8" i="4"/>
  <c r="BB8" i="4"/>
  <c r="BA8" i="4"/>
  <c r="BA10" i="4" s="1"/>
  <c r="AZ8" i="4"/>
  <c r="AZ10" i="4" s="1"/>
  <c r="AY8" i="4"/>
  <c r="AY10" i="4" s="1"/>
  <c r="AX8" i="4"/>
  <c r="AW8" i="4"/>
  <c r="AV8" i="4"/>
  <c r="AU8" i="4"/>
  <c r="AT8" i="4"/>
  <c r="AS8" i="4"/>
  <c r="AS10" i="4" s="1"/>
  <c r="AR8" i="4"/>
  <c r="AR10" i="4" s="1"/>
  <c r="AQ8" i="4"/>
  <c r="AP8" i="4"/>
  <c r="AO8" i="4"/>
  <c r="AN8" i="4"/>
  <c r="AM8" i="4"/>
  <c r="AL8" i="4"/>
  <c r="AK8" i="4"/>
  <c r="AK10" i="4" s="1"/>
  <c r="AJ8" i="4"/>
  <c r="AJ10" i="4" s="1"/>
  <c r="AI8" i="4"/>
  <c r="AH8" i="4"/>
  <c r="AG8" i="4"/>
  <c r="AF8" i="4"/>
  <c r="AF10" i="4" s="1"/>
  <c r="AE8" i="4"/>
  <c r="AD8" i="4"/>
  <c r="AC8" i="4"/>
  <c r="AC10" i="4" s="1"/>
  <c r="AB8" i="4"/>
  <c r="AB10" i="4" s="1"/>
  <c r="AA8" i="4"/>
  <c r="Z8" i="4"/>
  <c r="Y8" i="4"/>
  <c r="Y10" i="4" s="1"/>
  <c r="X8" i="4"/>
  <c r="X10" i="4" s="1"/>
  <c r="W8" i="4"/>
  <c r="V8" i="4"/>
  <c r="U8" i="4"/>
  <c r="U10" i="4" s="1"/>
  <c r="T8" i="4"/>
  <c r="T10" i="4" s="1"/>
  <c r="S8" i="4"/>
  <c r="R8" i="4"/>
  <c r="Q8" i="4"/>
  <c r="P8" i="4"/>
  <c r="O8" i="4"/>
  <c r="N8" i="4"/>
  <c r="M8" i="4"/>
  <c r="M10" i="4" s="1"/>
  <c r="L8" i="4"/>
  <c r="L10" i="4" s="1"/>
  <c r="K8" i="4"/>
  <c r="J8" i="4"/>
  <c r="I8" i="4"/>
  <c r="H8" i="4"/>
  <c r="G8" i="4"/>
  <c r="F8" i="4"/>
  <c r="E8" i="4"/>
  <c r="E10" i="4" s="1"/>
  <c r="D8" i="4"/>
  <c r="D10" i="4" s="1"/>
  <c r="C8" i="4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H10" i="3" s="1"/>
  <c r="G9" i="3"/>
  <c r="F9" i="3"/>
  <c r="E9" i="3"/>
  <c r="E10" i="3" s="1"/>
  <c r="D9" i="3"/>
  <c r="C9" i="3"/>
  <c r="L8" i="3"/>
  <c r="K8" i="3"/>
  <c r="K10" i="3" s="1"/>
  <c r="J8" i="3"/>
  <c r="J10" i="3" s="1"/>
  <c r="I8" i="3"/>
  <c r="I10" i="3" s="1"/>
  <c r="H8" i="3"/>
  <c r="G8" i="3"/>
  <c r="F8" i="3"/>
  <c r="F10" i="3" s="1"/>
  <c r="E8" i="3"/>
  <c r="D8" i="3"/>
  <c r="C8" i="3"/>
  <c r="C10" i="3" s="1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T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W8" i="2"/>
  <c r="W10" i="2" s="1"/>
  <c r="V8" i="2"/>
  <c r="V10" i="2" s="1"/>
  <c r="U8" i="2"/>
  <c r="T8" i="2"/>
  <c r="S8" i="2"/>
  <c r="S10" i="2" s="1"/>
  <c r="R8" i="2"/>
  <c r="Q8" i="2"/>
  <c r="Q10" i="2" s="1"/>
  <c r="P8" i="2"/>
  <c r="O8" i="2"/>
  <c r="O10" i="2" s="1"/>
  <c r="N8" i="2"/>
  <c r="N10" i="2" s="1"/>
  <c r="M8" i="2"/>
  <c r="L8" i="2"/>
  <c r="L10" i="2" s="1"/>
  <c r="K8" i="2"/>
  <c r="K10" i="2" s="1"/>
  <c r="J8" i="2"/>
  <c r="I8" i="2"/>
  <c r="I10" i="2" s="1"/>
  <c r="H8" i="2"/>
  <c r="G8" i="2"/>
  <c r="G10" i="2" s="1"/>
  <c r="F8" i="2"/>
  <c r="F10" i="2" s="1"/>
  <c r="E8" i="2"/>
  <c r="D8" i="2"/>
  <c r="D10" i="2" s="1"/>
  <c r="C8" i="2"/>
  <c r="C10" i="2" s="1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B10" i="2" s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A10" i="1"/>
  <c r="I10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R10" i="1" s="1"/>
  <c r="Q9" i="1"/>
  <c r="P9" i="1"/>
  <c r="O9" i="1"/>
  <c r="N9" i="1"/>
  <c r="M9" i="1"/>
  <c r="L9" i="1"/>
  <c r="K9" i="1"/>
  <c r="J9" i="1"/>
  <c r="J10" i="1" s="1"/>
  <c r="I9" i="1"/>
  <c r="H9" i="1"/>
  <c r="G9" i="1"/>
  <c r="F9" i="1"/>
  <c r="E9" i="1"/>
  <c r="D9" i="1"/>
  <c r="C9" i="1"/>
  <c r="AN8" i="1"/>
  <c r="AN10" i="1" s="1"/>
  <c r="AM8" i="1"/>
  <c r="AL8" i="1"/>
  <c r="AK8" i="1"/>
  <c r="AJ8" i="1"/>
  <c r="AJ10" i="1" s="1"/>
  <c r="AI8" i="1"/>
  <c r="AI10" i="1" s="1"/>
  <c r="AH8" i="1"/>
  <c r="AH10" i="1" s="1"/>
  <c r="AG8" i="1"/>
  <c r="AG10" i="1" s="1"/>
  <c r="AF8" i="1"/>
  <c r="AF10" i="1" s="1"/>
  <c r="AE8" i="1"/>
  <c r="AD8" i="1"/>
  <c r="AC8" i="1"/>
  <c r="AB8" i="1"/>
  <c r="AB10" i="1" s="1"/>
  <c r="AA8" i="1"/>
  <c r="Z8" i="1"/>
  <c r="Z10" i="1" s="1"/>
  <c r="Y8" i="1"/>
  <c r="Y10" i="1" s="1"/>
  <c r="X8" i="1"/>
  <c r="X10" i="1" s="1"/>
  <c r="W8" i="1"/>
  <c r="V8" i="1"/>
  <c r="U8" i="1"/>
  <c r="T8" i="1"/>
  <c r="T10" i="1" s="1"/>
  <c r="S8" i="1"/>
  <c r="S10" i="1" s="1"/>
  <c r="R8" i="1"/>
  <c r="Q8" i="1"/>
  <c r="Q10" i="1" s="1"/>
  <c r="P8" i="1"/>
  <c r="P10" i="1" s="1"/>
  <c r="O8" i="1"/>
  <c r="N8" i="1"/>
  <c r="M8" i="1"/>
  <c r="L8" i="1"/>
  <c r="L10" i="1" s="1"/>
  <c r="K8" i="1"/>
  <c r="K10" i="1" s="1"/>
  <c r="J8" i="1"/>
  <c r="I8" i="1"/>
  <c r="H8" i="1"/>
  <c r="H10" i="1" s="1"/>
  <c r="G8" i="1"/>
  <c r="F8" i="1"/>
  <c r="E8" i="1"/>
  <c r="D8" i="1"/>
  <c r="D10" i="1" s="1"/>
  <c r="C8" i="1"/>
  <c r="C10" i="1" s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E10" i="2" l="1"/>
  <c r="M10" i="2"/>
  <c r="U10" i="2"/>
  <c r="I10" i="5"/>
  <c r="Q10" i="5"/>
  <c r="Y10" i="5"/>
  <c r="G10" i="5"/>
  <c r="O10" i="5"/>
  <c r="W10" i="5"/>
  <c r="B10" i="6"/>
  <c r="E10" i="7"/>
  <c r="M10" i="7"/>
  <c r="U10" i="7"/>
  <c r="AC10" i="7"/>
  <c r="G10" i="3"/>
  <c r="G10" i="4"/>
  <c r="O10" i="4"/>
  <c r="W10" i="4"/>
  <c r="AE10" i="4"/>
  <c r="AM10" i="4"/>
  <c r="AU10" i="4"/>
  <c r="BC10" i="4"/>
  <c r="I10" i="6"/>
  <c r="Q10" i="6"/>
  <c r="G10" i="8"/>
  <c r="O10" i="8"/>
  <c r="W10" i="8"/>
  <c r="D10" i="9"/>
  <c r="L10" i="9"/>
  <c r="T10" i="9"/>
  <c r="AB10" i="9"/>
  <c r="E10" i="1"/>
  <c r="M10" i="1"/>
  <c r="U10" i="1"/>
  <c r="AC10" i="1"/>
  <c r="AK10" i="1"/>
  <c r="H10" i="2"/>
  <c r="P10" i="2"/>
  <c r="X10" i="2"/>
  <c r="J10" i="2"/>
  <c r="R10" i="2"/>
  <c r="B10" i="3"/>
  <c r="C10" i="6"/>
  <c r="K10" i="6"/>
  <c r="S10" i="6"/>
  <c r="H10" i="7"/>
  <c r="P10" i="7"/>
  <c r="X10" i="7"/>
  <c r="AF10" i="7"/>
  <c r="J10" i="7"/>
  <c r="R10" i="7"/>
  <c r="Z10" i="7"/>
  <c r="F10" i="9"/>
  <c r="N10" i="9"/>
  <c r="V10" i="9"/>
  <c r="AD10" i="9"/>
  <c r="F10" i="1"/>
  <c r="N10" i="1"/>
  <c r="V10" i="1"/>
  <c r="AD10" i="1"/>
  <c r="AL10" i="1"/>
  <c r="D10" i="3"/>
  <c r="L10" i="3"/>
  <c r="J10" i="4"/>
  <c r="R10" i="4"/>
  <c r="Z10" i="4"/>
  <c r="AH10" i="4"/>
  <c r="AP10" i="4"/>
  <c r="AX10" i="4"/>
  <c r="J10" i="8"/>
  <c r="R10" i="8"/>
  <c r="G10" i="9"/>
  <c r="O10" i="9"/>
  <c r="W10" i="9"/>
  <c r="AE10" i="9"/>
  <c r="G10" i="1"/>
  <c r="O10" i="1"/>
  <c r="W10" i="1"/>
  <c r="AE10" i="1"/>
  <c r="AM10" i="1"/>
  <c r="B10" i="4"/>
  <c r="C10" i="4"/>
  <c r="K10" i="4"/>
  <c r="S10" i="4"/>
  <c r="AA10" i="4"/>
  <c r="AI10" i="4"/>
  <c r="AQ10" i="4"/>
  <c r="F10" i="4"/>
  <c r="N10" i="4"/>
  <c r="V10" i="4"/>
  <c r="AD10" i="4"/>
  <c r="AL10" i="4"/>
  <c r="AT10" i="4"/>
  <c r="BB10" i="4"/>
  <c r="B10" i="8"/>
  <c r="B10" i="1"/>
</calcChain>
</file>

<file path=xl/sharedStrings.xml><?xml version="1.0" encoding="utf-8"?>
<sst xmlns="http://schemas.openxmlformats.org/spreadsheetml/2006/main" count="1692" uniqueCount="634">
  <si>
    <t xml:space="preserve">STATE OF LOCAL GOVERNMENT FINANCES - FACT SHEET - ACTUALS 2023/24  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</si>
  <si>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</si>
  <si>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</si>
  <si>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</si>
  <si>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</si>
  <si>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</si>
  <si>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</si>
  <si>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</si>
  <si>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</si>
  <si>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</si>
  <si>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</si>
  <si>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</si>
  <si>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</si>
  <si>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</si>
  <si>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</si>
  <si>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</si>
  <si>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</si>
  <si>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</si>
  <si>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</si>
  <si>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</si>
  <si>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</si>
  <si>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</si>
  <si>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</si>
  <si>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</si>
  <si>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</si>
  <si>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</si>
  <si>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</si>
  <si>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</si>
  <si>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</si>
  <si>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</si>
  <si>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</si>
  <si>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</si>
  <si>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</si>
  <si>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</si>
  <si>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</si>
  <si>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</si>
  <si>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</si>
  <si>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</si>
  <si>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</si>
  <si>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</si>
  <si>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</si>
  <si>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</si>
  <si>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</si>
  <si>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</si>
  <si>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</si>
  <si>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</si>
  <si>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</si>
  <si>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</si>
  <si>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</si>
  <si>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</si>
  <si>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</si>
  <si>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</si>
  <si>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</si>
  <si>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</si>
  <si>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</si>
  <si>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</si>
  <si>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</si>
  <si>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</si>
  <si>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</si>
  <si>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Intsika</t>
  </si>
  <si>
    <t>Emalahleni</t>
  </si>
  <si>
    <t>Dr.                                      A.B.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</si>
  <si>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</si>
  <si>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</si>
  <si>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</si>
  <si>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</si>
  <si>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</si>
  <si>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</si>
  <si>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</si>
  <si>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</si>
  <si>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</si>
  <si>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</si>
  <si>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Mhlontlo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</si>
  <si>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</si>
  <si>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</si>
  <si>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</si>
  <si>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</si>
  <si>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</si>
  <si>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</si>
  <si>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</si>
  <si>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</si>
  <si>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</si>
  <si>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</si>
  <si>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</si>
  <si>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</si>
  <si>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</si>
  <si>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</si>
  <si>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</si>
  <si>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</si>
  <si>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</si>
  <si>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</si>
  <si>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</si>
  <si>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Yethu (L)</t>
  </si>
  <si>
    <t>(EC) (L)</t>
  </si>
  <si>
    <t>Xuma (M)</t>
  </si>
  <si>
    <t>Mgijima (M)</t>
  </si>
  <si>
    <t>Hani (M)</t>
  </si>
  <si>
    <t>Sisulu (L)</t>
  </si>
  <si>
    <t>Gqabi (H)</t>
  </si>
  <si>
    <t>Hills (L)</t>
  </si>
  <si>
    <t>Johns (M)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</si>
  <si>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</si>
  <si>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</si>
  <si>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</si>
  <si>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</si>
  <si>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</si>
  <si>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</si>
  <si>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</si>
  <si>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</si>
  <si>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</si>
  <si>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</si>
  <si>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</si>
  <si>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</si>
  <si>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</si>
  <si>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</si>
  <si>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</si>
  <si>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</si>
  <si>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</si>
  <si>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</si>
  <si>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</si>
  <si>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</si>
  <si>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</si>
  <si>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</si>
  <si>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</si>
  <si>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</si>
  <si>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</si>
  <si>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</si>
  <si>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</si>
  <si>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</si>
  <si>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</si>
  <si>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</si>
  <si>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</si>
  <si>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</si>
  <si>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</si>
  <si>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</si>
  <si>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</si>
  <si>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</si>
  <si>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</si>
  <si>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</si>
  <si>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</si>
  <si>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</si>
  <si>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</si>
  <si>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</si>
  <si>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</si>
  <si>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</si>
  <si>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</si>
  <si>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</si>
  <si>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</si>
  <si>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</si>
  <si>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</si>
  <si>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</si>
  <si>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</si>
  <si>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</si>
  <si>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</si>
  <si>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</si>
  <si>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</si>
  <si>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</si>
  <si>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</si>
  <si>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</si>
  <si>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</si>
  <si>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</si>
  <si>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</si>
  <si>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</si>
  <si>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</si>
  <si>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</si>
  <si>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</si>
  <si>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</si>
  <si>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</si>
  <si>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</si>
  <si>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</si>
  <si>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</si>
  <si>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</si>
  <si>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</si>
  <si>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</si>
  <si>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</si>
  <si>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</si>
  <si>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</si>
  <si>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</si>
  <si>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</si>
  <si>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</si>
  <si>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</si>
  <si>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</si>
  <si>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</si>
  <si>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</si>
  <si>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</si>
  <si>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</si>
  <si>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</si>
  <si>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</si>
  <si>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</si>
  <si>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</si>
  <si>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</si>
  <si>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</si>
  <si>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</si>
  <si>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</si>
  <si>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</si>
  <si>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</si>
  <si>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</si>
  <si>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</si>
  <si>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</si>
  <si>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</si>
  <si>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</si>
  <si>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</si>
  <si>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</si>
  <si>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</si>
  <si>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</si>
  <si>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</si>
  <si>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</si>
  <si>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</si>
  <si>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</si>
  <si>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</si>
  <si>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</si>
  <si>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</si>
  <si>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</si>
  <si>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</si>
  <si>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</si>
  <si>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</si>
  <si>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</si>
  <si>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</si>
  <si>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</si>
  <si>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</si>
  <si>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</si>
  <si>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</si>
  <si>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</si>
  <si>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</si>
  <si>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</si>
  <si>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</si>
  <si>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</si>
  <si>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</si>
  <si>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</si>
  <si>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</si>
  <si>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</si>
  <si>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</si>
  <si>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</si>
  <si>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</si>
  <si>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</si>
  <si>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</si>
  <si>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</si>
  <si>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</si>
  <si>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</si>
  <si>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</si>
  <si>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</si>
  <si>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</si>
  <si>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</si>
  <si>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</si>
  <si>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</si>
  <si>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</si>
  <si>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</si>
  <si>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</si>
  <si>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</si>
  <si>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</si>
  <si>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</si>
  <si>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</si>
  <si>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</si>
  <si>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</si>
  <si>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</si>
  <si>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</si>
  <si>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</si>
  <si>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</si>
  <si>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</si>
  <si>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</si>
  <si>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</si>
  <si>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</si>
  <si>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</si>
  <si>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</si>
  <si>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</si>
  <si>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</si>
  <si>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</si>
  <si>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</si>
  <si>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</si>
  <si>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</si>
  <si>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</si>
  <si>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</si>
  <si>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</si>
  <si>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</si>
  <si>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</si>
  <si>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</si>
  <si>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</si>
  <si>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</si>
  <si>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</si>
  <si>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</si>
  <si>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</si>
  <si>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</si>
  <si>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</si>
  <si>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</si>
  <si>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</si>
  <si>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</si>
  <si>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</si>
  <si>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</si>
  <si>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</si>
  <si>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</si>
  <si>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</si>
  <si>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</si>
  <si>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</si>
  <si>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</si>
  <si>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</si>
  <si>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</si>
  <si>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</si>
  <si>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</si>
  <si>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</si>
  <si>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</si>
  <si>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</si>
  <si>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</si>
  <si>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</si>
  <si>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</si>
  <si>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</si>
  <si>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</si>
  <si>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</si>
  <si>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</si>
  <si>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</si>
  <si>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</si>
  <si>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</si>
  <si>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</si>
  <si>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</si>
  <si>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</si>
  <si>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</si>
  <si>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</si>
  <si>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</si>
  <si>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</si>
  <si>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</si>
  <si>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</si>
  <si>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</si>
  <si>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</si>
  <si>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</si>
  <si>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Ubuhlebezwe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</si>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</sst>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  <family val="2"/>
    </font>
    <font>
      <b/>
      <sz val="11"/>
      <color rgb="FF000000"/>
      <name val="Arial"/>
      <family val="2"/>
    </font>
    <font>
      <sz val="9"/>
      <color rgb="FF000000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tabSelected="1" workbookViewId="0">
      <selection sqref="A1:B1"/>
    </sheetView>
  </sheetViews>
  <sheetFormatPr defaultRowHeight="12.75" x14ac:dyDescent="0.2"/>
  <cols>
    <col min="1" max="1" width="44.42578125" bestFit="1" customWidth="1"/>
    <col min="2" max="2" width="16.85546875" bestFit="1" customWidth="1"/>
  </cols>
  <sheetData>
    <row r="1" spans="1:2" ht="28.9" customHeight="1" x14ac:dyDescent="0.25">
      <c r="A1" s="26" t="s">
        <v>0</v>
      </c>
      <c r="B1" s="27"/>
    </row>
    <row r="2" spans="1:2" ht="13.5" x14ac:dyDescent="0.25">
      <c r="A2" s="21"/>
      <c r="B2" s="25" t="s">
        <v>633</v>
      </c>
    </row>
    <row r="3" spans="1:2" ht="13.5" x14ac:dyDescent="0.25">
      <c r="A3" s="18"/>
      <c r="B3" s="4"/>
    </row>
    <row r="4" spans="1:2" ht="13.5" x14ac:dyDescent="0.25">
      <c r="A4" s="3"/>
      <c r="B4" s="5" t="s">
        <v>633</v>
      </c>
    </row>
    <row r="5" spans="1:2" ht="13.5" x14ac:dyDescent="0.25">
      <c r="A5" s="19"/>
      <c r="B5" s="5"/>
    </row>
    <row r="6" spans="1:2" ht="13.5" x14ac:dyDescent="0.25">
      <c r="A6" s="2" t="s">
        <v>105</v>
      </c>
      <c r="B6" s="6"/>
    </row>
    <row r="7" spans="1:2" ht="13.5" x14ac:dyDescent="0.25">
      <c r="A7" s="1" t="s">
        <v>106</v>
      </c>
      <c r="B7" s="7"/>
    </row>
    <row r="8" spans="1:2" ht="13.5" x14ac:dyDescent="0.25">
      <c r="A8" s="20" t="s">
        <v>107</v>
      </c>
      <c r="B8" s="8">
        <f>+B15</f>
        <v>452973473793</v>
      </c>
    </row>
    <row r="9" spans="1:2" ht="13.5" x14ac:dyDescent="0.25">
      <c r="A9" s="20" t="s">
        <v>108</v>
      </c>
      <c r="B9" s="8">
        <f>+B26</f>
        <v>411525986897</v>
      </c>
    </row>
    <row r="10" spans="1:2" ht="13.5" x14ac:dyDescent="0.25">
      <c r="A10" s="20" t="s">
        <v>109</v>
      </c>
      <c r="B10" s="8">
        <f>+B8-B9</f>
        <v>41447486896</v>
      </c>
    </row>
    <row r="11" spans="1:2" ht="13.5" x14ac:dyDescent="0.25">
      <c r="A11" s="20" t="s">
        <v>110</v>
      </c>
      <c r="B11" s="6"/>
    </row>
    <row r="12" spans="1:2" ht="13.5" x14ac:dyDescent="0.25">
      <c r="A12" s="2" t="s">
        <v>111</v>
      </c>
      <c r="B12" s="6"/>
    </row>
    <row r="13" spans="1:2" ht="13.5" x14ac:dyDescent="0.25">
      <c r="A13" s="20" t="s">
        <v>112</v>
      </c>
      <c r="B13" s="9">
        <v>618473874177</v>
      </c>
    </row>
    <row r="14" spans="1:2" ht="13.5" x14ac:dyDescent="0.25">
      <c r="A14" s="20" t="s">
        <v>113</v>
      </c>
      <c r="B14" s="9">
        <v>616397670785</v>
      </c>
    </row>
    <row r="15" spans="1:2" ht="13.5" x14ac:dyDescent="0.25">
      <c r="A15" s="20" t="s">
        <v>114</v>
      </c>
      <c r="B15" s="9">
        <v>452973473793</v>
      </c>
    </row>
    <row r="16" spans="1:2" ht="13.5" x14ac:dyDescent="0.25">
      <c r="A16" s="20" t="s">
        <v>110</v>
      </c>
      <c r="B16" s="6"/>
    </row>
    <row r="17" spans="1:2" ht="13.5" x14ac:dyDescent="0.25">
      <c r="A17" s="20" t="s">
        <v>115</v>
      </c>
      <c r="B17" s="8">
        <f>+B14-B13</f>
        <v>-2076203392</v>
      </c>
    </row>
    <row r="18" spans="1:2" ht="13.5" x14ac:dyDescent="0.25">
      <c r="A18" s="20" t="s">
        <v>116</v>
      </c>
      <c r="B18" s="8">
        <f>+B15-B13</f>
        <v>-165500400384</v>
      </c>
    </row>
    <row r="19" spans="1:2" ht="13.5" x14ac:dyDescent="0.25">
      <c r="A19" s="20" t="s">
        <v>117</v>
      </c>
      <c r="B19" s="8">
        <f>+B15-B14</f>
        <v>-163424196992</v>
      </c>
    </row>
    <row r="20" spans="1:2" ht="13.5" x14ac:dyDescent="0.25">
      <c r="A20" s="20" t="s">
        <v>118</v>
      </c>
      <c r="B20" s="10">
        <f>IF(B13=0,0,B15*100/B13)</f>
        <v>73.240518752028038</v>
      </c>
    </row>
    <row r="21" spans="1:2" ht="13.5" x14ac:dyDescent="0.25">
      <c r="A21" s="20" t="s">
        <v>119</v>
      </c>
      <c r="B21" s="10">
        <f>IF(B14=0,0,B15*100/B14)</f>
        <v>73.487213735919113</v>
      </c>
    </row>
    <row r="22" spans="1:2" ht="13.5" x14ac:dyDescent="0.25">
      <c r="A22" s="20" t="s">
        <v>110</v>
      </c>
      <c r="B22" s="6"/>
    </row>
    <row r="23" spans="1:2" ht="13.5" x14ac:dyDescent="0.25">
      <c r="A23" s="2" t="s">
        <v>120</v>
      </c>
      <c r="B23" s="6"/>
    </row>
    <row r="24" spans="1:2" ht="13.5" x14ac:dyDescent="0.25">
      <c r="A24" s="20" t="s">
        <v>112</v>
      </c>
      <c r="B24" s="9">
        <v>611951550122</v>
      </c>
    </row>
    <row r="25" spans="1:2" ht="13.5" x14ac:dyDescent="0.25">
      <c r="A25" s="20" t="s">
        <v>113</v>
      </c>
      <c r="B25" s="9">
        <v>620540851062</v>
      </c>
    </row>
    <row r="26" spans="1:2" ht="13.5" x14ac:dyDescent="0.25">
      <c r="A26" s="20" t="s">
        <v>114</v>
      </c>
      <c r="B26" s="9">
        <v>411525986897</v>
      </c>
    </row>
    <row r="27" spans="1:2" ht="13.5" x14ac:dyDescent="0.25">
      <c r="A27" s="20" t="s">
        <v>110</v>
      </c>
      <c r="B27" s="6"/>
    </row>
    <row r="28" spans="1:2" ht="13.5" x14ac:dyDescent="0.25">
      <c r="A28" s="20" t="s">
        <v>121</v>
      </c>
      <c r="B28" s="8">
        <f>+B25-B24</f>
        <v>8589300940</v>
      </c>
    </row>
    <row r="29" spans="1:2" ht="13.5" x14ac:dyDescent="0.25">
      <c r="A29" s="20" t="s">
        <v>122</v>
      </c>
      <c r="B29" s="8">
        <f>+B26-B24</f>
        <v>-200425563225</v>
      </c>
    </row>
    <row r="30" spans="1:2" ht="13.5" x14ac:dyDescent="0.25">
      <c r="A30" s="20" t="s">
        <v>123</v>
      </c>
      <c r="B30" s="8">
        <f>+B26-B25</f>
        <v>-209014864165</v>
      </c>
    </row>
    <row r="31" spans="1:2" ht="13.5" x14ac:dyDescent="0.25">
      <c r="A31" s="20" t="s">
        <v>124</v>
      </c>
      <c r="B31" s="10">
        <f>IF(B24=0,0,B26*100/B24)</f>
        <v>67.248132113556579</v>
      </c>
    </row>
    <row r="32" spans="1:2" ht="13.5" x14ac:dyDescent="0.25">
      <c r="A32" s="20" t="s">
        <v>125</v>
      </c>
      <c r="B32" s="10">
        <f>IF(B25=0,0,B26*100/B25)</f>
        <v>66.31730790853014</v>
      </c>
    </row>
    <row r="33" spans="1:2" ht="13.5" x14ac:dyDescent="0.25">
      <c r="A33" s="20" t="s">
        <v>110</v>
      </c>
      <c r="B33" s="6"/>
    </row>
    <row r="34" spans="1:2" ht="13.5" x14ac:dyDescent="0.25">
      <c r="A34" s="2" t="s">
        <v>126</v>
      </c>
      <c r="B34" s="6"/>
    </row>
    <row r="35" spans="1:2" ht="13.5" x14ac:dyDescent="0.25">
      <c r="A35" s="20" t="s">
        <v>127</v>
      </c>
      <c r="B35" s="9">
        <v>535942510762</v>
      </c>
    </row>
    <row r="36" spans="1:2" ht="13.5" x14ac:dyDescent="0.25">
      <c r="A36" s="20" t="s">
        <v>128</v>
      </c>
      <c r="B36" s="9">
        <v>541651933288</v>
      </c>
    </row>
    <row r="37" spans="1:2" ht="13.5" x14ac:dyDescent="0.25">
      <c r="A37" s="20" t="s">
        <v>129</v>
      </c>
      <c r="B37" s="9">
        <v>373389611531</v>
      </c>
    </row>
    <row r="38" spans="1:2" ht="13.5" x14ac:dyDescent="0.25">
      <c r="A38" s="20" t="s">
        <v>110</v>
      </c>
      <c r="B38" s="6"/>
    </row>
    <row r="39" spans="1:2" ht="13.5" x14ac:dyDescent="0.25">
      <c r="A39" s="20" t="s">
        <v>130</v>
      </c>
      <c r="B39" s="8">
        <f>+B36-B35</f>
        <v>5709422526</v>
      </c>
    </row>
    <row r="40" spans="1:2" ht="13.5" x14ac:dyDescent="0.25">
      <c r="A40" s="20" t="s">
        <v>122</v>
      </c>
      <c r="B40" s="8">
        <f>+B37-B35</f>
        <v>-162552899231</v>
      </c>
    </row>
    <row r="41" spans="1:2" ht="13.5" x14ac:dyDescent="0.25">
      <c r="A41" s="20" t="s">
        <v>123</v>
      </c>
      <c r="B41" s="8">
        <f>+B37-B36</f>
        <v>-168262321757</v>
      </c>
    </row>
    <row r="42" spans="1:2" ht="13.5" x14ac:dyDescent="0.25">
      <c r="A42" s="20" t="s">
        <v>124</v>
      </c>
      <c r="B42" s="10">
        <f>IF(B35=0,0,B37*100/B35)</f>
        <v>69.669713454922018</v>
      </c>
    </row>
    <row r="43" spans="1:2" ht="13.5" x14ac:dyDescent="0.25">
      <c r="A43" s="20" t="s">
        <v>125</v>
      </c>
      <c r="B43" s="10">
        <f>IF(B36=0,0,B37*100/B36)</f>
        <v>68.935341791250693</v>
      </c>
    </row>
    <row r="44" spans="1:2" ht="13.5" x14ac:dyDescent="0.25">
      <c r="A44" s="20" t="s">
        <v>110</v>
      </c>
      <c r="B44" s="6"/>
    </row>
    <row r="45" spans="1:2" ht="13.5" x14ac:dyDescent="0.25">
      <c r="A45" s="2" t="s">
        <v>131</v>
      </c>
      <c r="B45" s="6"/>
    </row>
    <row r="46" spans="1:2" ht="13.5" x14ac:dyDescent="0.25">
      <c r="A46" s="20" t="s">
        <v>127</v>
      </c>
      <c r="B46" s="9">
        <v>154491193709</v>
      </c>
    </row>
    <row r="47" spans="1:2" ht="13.5" x14ac:dyDescent="0.25">
      <c r="A47" s="20" t="s">
        <v>128</v>
      </c>
      <c r="B47" s="9">
        <v>153481588521</v>
      </c>
    </row>
    <row r="48" spans="1:2" ht="13.5" x14ac:dyDescent="0.25">
      <c r="A48" s="20" t="s">
        <v>129</v>
      </c>
      <c r="B48" s="9">
        <v>108513038842</v>
      </c>
    </row>
    <row r="49" spans="1:2" ht="13.5" x14ac:dyDescent="0.25">
      <c r="A49" s="20" t="s">
        <v>110</v>
      </c>
      <c r="B49" s="6"/>
    </row>
    <row r="50" spans="1:2" ht="13.5" x14ac:dyDescent="0.25">
      <c r="A50" s="20" t="s">
        <v>132</v>
      </c>
      <c r="B50" s="8">
        <f>+B47-B46</f>
        <v>-1009605188</v>
      </c>
    </row>
    <row r="51" spans="1:2" ht="13.5" x14ac:dyDescent="0.25">
      <c r="A51" s="20" t="s">
        <v>122</v>
      </c>
      <c r="B51" s="8">
        <f>+B48-B46</f>
        <v>-45978154867</v>
      </c>
    </row>
    <row r="52" spans="1:2" ht="13.5" x14ac:dyDescent="0.25">
      <c r="A52" s="20" t="s">
        <v>123</v>
      </c>
      <c r="B52" s="8">
        <f>+B48-B47</f>
        <v>-44968549679</v>
      </c>
    </row>
    <row r="53" spans="1:2" ht="13.5" x14ac:dyDescent="0.25">
      <c r="A53" s="20" t="s">
        <v>124</v>
      </c>
      <c r="B53" s="10">
        <f>IF(B46=0,0,B48*100/B46)</f>
        <v>70.238980123614965</v>
      </c>
    </row>
    <row r="54" spans="1:2" ht="13.5" x14ac:dyDescent="0.25">
      <c r="A54" s="20" t="s">
        <v>125</v>
      </c>
      <c r="B54" s="10">
        <f>IF(B47=0,0,B48*100/B47)</f>
        <v>70.701013644482046</v>
      </c>
    </row>
    <row r="55" spans="1:2" ht="13.5" x14ac:dyDescent="0.25">
      <c r="A55" s="20" t="s">
        <v>110</v>
      </c>
      <c r="B55" s="6"/>
    </row>
    <row r="56" spans="1:2" ht="13.5" x14ac:dyDescent="0.25">
      <c r="A56" s="2" t="s">
        <v>133</v>
      </c>
      <c r="B56" s="6"/>
    </row>
    <row r="57" spans="1:2" ht="13.5" x14ac:dyDescent="0.25">
      <c r="A57" s="20" t="s">
        <v>127</v>
      </c>
      <c r="B57" s="9">
        <v>76009039360</v>
      </c>
    </row>
    <row r="58" spans="1:2" ht="13.5" x14ac:dyDescent="0.25">
      <c r="A58" s="20" t="s">
        <v>128</v>
      </c>
      <c r="B58" s="9">
        <v>78888917774</v>
      </c>
    </row>
    <row r="59" spans="1:2" ht="13.5" x14ac:dyDescent="0.25">
      <c r="A59" s="20" t="s">
        <v>129</v>
      </c>
      <c r="B59" s="9">
        <v>38136375366</v>
      </c>
    </row>
    <row r="60" spans="1:2" ht="13.5" x14ac:dyDescent="0.25">
      <c r="A60" s="20" t="s">
        <v>110</v>
      </c>
      <c r="B60" s="6"/>
    </row>
    <row r="61" spans="1:2" ht="13.5" x14ac:dyDescent="0.25">
      <c r="A61" s="20" t="s">
        <v>134</v>
      </c>
      <c r="B61" s="8">
        <f>+B58-B57</f>
        <v>2879878414</v>
      </c>
    </row>
    <row r="62" spans="1:2" ht="13.5" x14ac:dyDescent="0.25">
      <c r="A62" s="20" t="s">
        <v>122</v>
      </c>
      <c r="B62" s="8">
        <f>+B59-B57</f>
        <v>-37872663994</v>
      </c>
    </row>
    <row r="63" spans="1:2" ht="13.5" x14ac:dyDescent="0.25">
      <c r="A63" s="20" t="s">
        <v>123</v>
      </c>
      <c r="B63" s="8">
        <f>+B59-B58</f>
        <v>-40752542408</v>
      </c>
    </row>
    <row r="64" spans="1:2" ht="13.5" x14ac:dyDescent="0.25">
      <c r="A64" s="20" t="s">
        <v>124</v>
      </c>
      <c r="B64" s="10">
        <f>IF(B57=0,0,B59*100/B57)</f>
        <v>50.173473690906015</v>
      </c>
    </row>
    <row r="65" spans="1:2" ht="13.5" x14ac:dyDescent="0.25">
      <c r="A65" s="20" t="s">
        <v>125</v>
      </c>
      <c r="B65" s="10">
        <f>IF(B58=0,0,B59*100/B58)</f>
        <v>48.341866566420165</v>
      </c>
    </row>
    <row r="66" spans="1:2" ht="13.5" x14ac:dyDescent="0.25">
      <c r="A66" s="20" t="s">
        <v>110</v>
      </c>
      <c r="B66" s="6"/>
    </row>
    <row r="67" spans="1:2" ht="13.5" x14ac:dyDescent="0.25">
      <c r="A67" s="2" t="s">
        <v>135</v>
      </c>
      <c r="B67" s="6"/>
    </row>
    <row r="68" spans="1:2" ht="13.5" x14ac:dyDescent="0.25">
      <c r="A68" s="20" t="s">
        <v>127</v>
      </c>
      <c r="B68" s="9">
        <v>57843471000</v>
      </c>
    </row>
    <row r="69" spans="1:2" ht="13.5" x14ac:dyDescent="0.25">
      <c r="A69" s="20" t="s">
        <v>128</v>
      </c>
      <c r="B69" s="9">
        <v>55983345000</v>
      </c>
    </row>
    <row r="70" spans="1:2" ht="13.5" x14ac:dyDescent="0.25">
      <c r="A70" s="20" t="s">
        <v>129</v>
      </c>
      <c r="B70" s="9">
        <v>23189369455</v>
      </c>
    </row>
    <row r="71" spans="1:2" ht="13.5" x14ac:dyDescent="0.25">
      <c r="A71" s="20" t="s">
        <v>110</v>
      </c>
      <c r="B71" s="6"/>
    </row>
    <row r="72" spans="1:2" ht="13.5" x14ac:dyDescent="0.25">
      <c r="A72" s="20" t="s">
        <v>136</v>
      </c>
      <c r="B72" s="8">
        <f>+B69-B68</f>
        <v>-1860126000</v>
      </c>
    </row>
    <row r="73" spans="1:2" ht="13.5" x14ac:dyDescent="0.25">
      <c r="A73" s="20" t="s">
        <v>122</v>
      </c>
      <c r="B73" s="8">
        <f>+B70-B68</f>
        <v>-34654101545</v>
      </c>
    </row>
    <row r="74" spans="1:2" ht="13.5" x14ac:dyDescent="0.25">
      <c r="A74" s="20" t="s">
        <v>123</v>
      </c>
      <c r="B74" s="8">
        <f>+B70-B69</f>
        <v>-32793975545</v>
      </c>
    </row>
    <row r="75" spans="1:2" ht="13.5" x14ac:dyDescent="0.25">
      <c r="A75" s="20" t="s">
        <v>124</v>
      </c>
      <c r="B75" s="10">
        <f>IF(B68=0,0,B70*100/B68)</f>
        <v>40.08986503420585</v>
      </c>
    </row>
    <row r="76" spans="1:2" ht="13.5" x14ac:dyDescent="0.25">
      <c r="A76" s="20" t="s">
        <v>125</v>
      </c>
      <c r="B76" s="10">
        <f>IF(B69=0,0,B70*100/B69)</f>
        <v>41.421907631635804</v>
      </c>
    </row>
    <row r="77" spans="1:2" ht="13.5" x14ac:dyDescent="0.25">
      <c r="A77" s="20" t="s">
        <v>110</v>
      </c>
      <c r="B77" s="6"/>
    </row>
    <row r="78" spans="1:2" ht="13.5" x14ac:dyDescent="0.25">
      <c r="A78" s="2" t="s">
        <v>137</v>
      </c>
      <c r="B78" s="6"/>
    </row>
    <row r="79" spans="1:2" ht="13.5" x14ac:dyDescent="0.25">
      <c r="A79" s="20" t="s">
        <v>138</v>
      </c>
      <c r="B79" s="9">
        <v>0</v>
      </c>
    </row>
    <row r="80" spans="1:2" ht="13.5" x14ac:dyDescent="0.25">
      <c r="A80" s="20" t="s">
        <v>139</v>
      </c>
      <c r="B80" s="9">
        <v>347616156876</v>
      </c>
    </row>
    <row r="81" spans="1:2" ht="13.5" x14ac:dyDescent="0.25">
      <c r="A81" s="20" t="s">
        <v>140</v>
      </c>
      <c r="B81" s="9">
        <v>338242683215</v>
      </c>
    </row>
    <row r="82" spans="1:2" ht="13.5" x14ac:dyDescent="0.25">
      <c r="A82" s="20" t="s">
        <v>141</v>
      </c>
      <c r="B82" s="9">
        <v>306742533991</v>
      </c>
    </row>
    <row r="83" spans="1:2" ht="13.5" x14ac:dyDescent="0.25">
      <c r="A83" s="20" t="s">
        <v>110</v>
      </c>
      <c r="B83" s="6"/>
    </row>
    <row r="84" spans="1:2" ht="13.5" x14ac:dyDescent="0.25">
      <c r="A84" s="2" t="s">
        <v>142</v>
      </c>
      <c r="B84" s="6"/>
    </row>
    <row r="85" spans="1:2" ht="13.5" x14ac:dyDescent="0.25">
      <c r="A85" s="20" t="s">
        <v>138</v>
      </c>
      <c r="B85" s="9">
        <v>0</v>
      </c>
    </row>
    <row r="86" spans="1:2" ht="13.5" x14ac:dyDescent="0.25">
      <c r="A86" s="20" t="s">
        <v>139</v>
      </c>
      <c r="B86" s="9">
        <v>106660748031</v>
      </c>
    </row>
    <row r="87" spans="1:2" ht="13.5" x14ac:dyDescent="0.25">
      <c r="A87" s="20" t="s">
        <v>140</v>
      </c>
      <c r="B87" s="9">
        <v>104307982566</v>
      </c>
    </row>
    <row r="88" spans="1:2" ht="13.5" x14ac:dyDescent="0.25">
      <c r="A88" s="20" t="s">
        <v>141</v>
      </c>
      <c r="B88" s="9">
        <v>101355476439</v>
      </c>
    </row>
    <row r="89" spans="1:2" ht="13.5" x14ac:dyDescent="0.25">
      <c r="A89" s="20" t="s">
        <v>110</v>
      </c>
      <c r="B89" s="6"/>
    </row>
    <row r="90" spans="1:2" ht="13.5" x14ac:dyDescent="0.25">
      <c r="A90" s="2" t="s">
        <v>143</v>
      </c>
      <c r="B90" s="6"/>
    </row>
    <row r="91" spans="1:2" ht="13.5" x14ac:dyDescent="0.25">
      <c r="A91" s="20" t="s">
        <v>144</v>
      </c>
      <c r="B91" s="9">
        <v>60475478492</v>
      </c>
    </row>
    <row r="92" spans="1:2" ht="13.5" x14ac:dyDescent="0.25">
      <c r="A92" s="20" t="s">
        <v>145</v>
      </c>
      <c r="B92" s="9">
        <v>130025772130</v>
      </c>
    </row>
    <row r="93" spans="1:2" ht="13.5" x14ac:dyDescent="0.25">
      <c r="A93" s="20" t="s">
        <v>110</v>
      </c>
      <c r="B93" s="6"/>
    </row>
    <row r="94" spans="1:2" ht="13.5" x14ac:dyDescent="0.25">
      <c r="A94" s="2" t="s">
        <v>146</v>
      </c>
      <c r="B94" s="9">
        <v>0</v>
      </c>
    </row>
    <row r="95" spans="1:2" ht="13.5" x14ac:dyDescent="0.25">
      <c r="A95" s="22" t="s">
        <v>147</v>
      </c>
      <c r="B95" s="24">
        <v>0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75" x14ac:dyDescent="0.2"/>
  <cols>
    <col min="1" max="1" width="44.42578125" bestFit="1" customWidth="1"/>
    <col min="2" max="31" width="33.140625" bestFit="1" customWidth="1"/>
  </cols>
  <sheetData>
    <row r="1" spans="1:31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ht="13.5" x14ac:dyDescent="0.25">
      <c r="A3" s="18"/>
      <c r="B3" s="11" t="s">
        <v>566</v>
      </c>
      <c r="C3" s="11" t="s">
        <v>567</v>
      </c>
      <c r="D3" s="11" t="s">
        <v>568</v>
      </c>
      <c r="E3" s="11" t="s">
        <v>569</v>
      </c>
      <c r="F3" s="11" t="s">
        <v>570</v>
      </c>
      <c r="G3" s="11" t="s">
        <v>571</v>
      </c>
      <c r="H3" s="11" t="s">
        <v>572</v>
      </c>
      <c r="I3" s="11" t="s">
        <v>573</v>
      </c>
      <c r="J3" s="11" t="s">
        <v>574</v>
      </c>
      <c r="K3" s="11" t="s">
        <v>575</v>
      </c>
      <c r="L3" s="11" t="s">
        <v>576</v>
      </c>
      <c r="M3" s="11" t="s">
        <v>577</v>
      </c>
      <c r="N3" s="11" t="s">
        <v>578</v>
      </c>
      <c r="O3" s="11" t="s">
        <v>579</v>
      </c>
      <c r="P3" s="11" t="s">
        <v>580</v>
      </c>
      <c r="Q3" s="11" t="s">
        <v>581</v>
      </c>
      <c r="R3" s="11" t="s">
        <v>582</v>
      </c>
      <c r="S3" s="11" t="s">
        <v>583</v>
      </c>
      <c r="T3" s="11" t="s">
        <v>584</v>
      </c>
      <c r="U3" s="11" t="s">
        <v>585</v>
      </c>
      <c r="V3" s="11" t="s">
        <v>586</v>
      </c>
      <c r="W3" s="11" t="s">
        <v>587</v>
      </c>
      <c r="X3" s="11" t="s">
        <v>588</v>
      </c>
      <c r="Y3" s="11" t="s">
        <v>589</v>
      </c>
      <c r="Z3" s="11" t="s">
        <v>590</v>
      </c>
      <c r="AA3" s="11" t="s">
        <v>591</v>
      </c>
      <c r="AB3" s="11" t="s">
        <v>592</v>
      </c>
      <c r="AC3" s="11" t="s">
        <v>593</v>
      </c>
      <c r="AD3" s="11" t="s">
        <v>594</v>
      </c>
      <c r="AE3" s="4" t="s">
        <v>595</v>
      </c>
    </row>
    <row r="4" spans="1:31" ht="13.5" x14ac:dyDescent="0.25">
      <c r="A4" s="19"/>
      <c r="B4" s="12" t="s">
        <v>596</v>
      </c>
      <c r="C4" s="12" t="s">
        <v>597</v>
      </c>
      <c r="D4" s="12" t="s">
        <v>598</v>
      </c>
      <c r="E4" s="12" t="s">
        <v>599</v>
      </c>
      <c r="F4" s="12" t="s">
        <v>600</v>
      </c>
      <c r="G4" s="12" t="s">
        <v>601</v>
      </c>
      <c r="H4" s="12" t="s">
        <v>215</v>
      </c>
      <c r="I4" s="12" t="s">
        <v>602</v>
      </c>
      <c r="J4" s="12" t="s">
        <v>603</v>
      </c>
      <c r="K4" s="12" t="s">
        <v>604</v>
      </c>
      <c r="L4" s="12" t="s">
        <v>605</v>
      </c>
      <c r="M4" s="12" t="s">
        <v>606</v>
      </c>
      <c r="N4" s="12" t="s">
        <v>607</v>
      </c>
      <c r="O4" s="12" t="s">
        <v>608</v>
      </c>
      <c r="P4" s="12" t="s">
        <v>609</v>
      </c>
      <c r="Q4" s="12" t="s">
        <v>596</v>
      </c>
      <c r="R4" s="12" t="s">
        <v>610</v>
      </c>
      <c r="S4" s="12" t="s">
        <v>611</v>
      </c>
      <c r="T4" s="12" t="s">
        <v>612</v>
      </c>
      <c r="U4" s="12" t="s">
        <v>613</v>
      </c>
      <c r="V4" s="12" t="s">
        <v>614</v>
      </c>
      <c r="W4" s="12" t="s">
        <v>615</v>
      </c>
      <c r="X4" s="12" t="s">
        <v>616</v>
      </c>
      <c r="Y4" s="12" t="s">
        <v>617</v>
      </c>
      <c r="Z4" s="12" t="s">
        <v>618</v>
      </c>
      <c r="AA4" s="12" t="s">
        <v>619</v>
      </c>
      <c r="AB4" s="12" t="s">
        <v>620</v>
      </c>
      <c r="AC4" s="12" t="s">
        <v>621</v>
      </c>
      <c r="AD4" s="12" t="s">
        <v>622</v>
      </c>
      <c r="AE4" s="5" t="s">
        <v>623</v>
      </c>
    </row>
    <row r="5" spans="1:31" ht="13.5" x14ac:dyDescent="0.25">
      <c r="A5" s="19"/>
      <c r="B5" s="12" t="s">
        <v>624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625</v>
      </c>
      <c r="I5" s="12" t="s">
        <v>85</v>
      </c>
      <c r="J5" s="12" t="s">
        <v>90</v>
      </c>
      <c r="K5" s="12" t="s">
        <v>90</v>
      </c>
      <c r="L5" s="12" t="s">
        <v>626</v>
      </c>
      <c r="M5" s="12" t="s">
        <v>84</v>
      </c>
      <c r="N5" s="12" t="s">
        <v>627</v>
      </c>
      <c r="O5" s="12" t="s">
        <v>84</v>
      </c>
      <c r="P5" s="12" t="s">
        <v>90</v>
      </c>
      <c r="Q5" s="12" t="s">
        <v>628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629</v>
      </c>
      <c r="AB5" s="12" t="s">
        <v>84</v>
      </c>
      <c r="AC5" s="12" t="s">
        <v>630</v>
      </c>
      <c r="AD5" s="12" t="s">
        <v>631</v>
      </c>
      <c r="AE5" s="5" t="s">
        <v>632</v>
      </c>
    </row>
    <row r="6" spans="1:3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ht="13.5" x14ac:dyDescent="0.25">
      <c r="A8" s="20" t="s">
        <v>107</v>
      </c>
      <c r="B8" s="15">
        <f>+B15</f>
        <v>50410289833</v>
      </c>
      <c r="C8" s="15">
        <f t="shared" ref="C8:AE8" si="0">+C15</f>
        <v>371250743</v>
      </c>
      <c r="D8" s="15">
        <f t="shared" si="0"/>
        <v>326657477</v>
      </c>
      <c r="E8" s="15">
        <f t="shared" si="0"/>
        <v>461384640</v>
      </c>
      <c r="F8" s="15">
        <f t="shared" si="0"/>
        <v>1413575779</v>
      </c>
      <c r="G8" s="15">
        <f t="shared" si="0"/>
        <v>898815136</v>
      </c>
      <c r="H8" s="15">
        <f t="shared" si="0"/>
        <v>470139174</v>
      </c>
      <c r="I8" s="15">
        <f t="shared" si="0"/>
        <v>701310003</v>
      </c>
      <c r="J8" s="15">
        <f t="shared" si="0"/>
        <v>2528439006</v>
      </c>
      <c r="K8" s="15">
        <f t="shared" si="0"/>
        <v>1957317002</v>
      </c>
      <c r="L8" s="15">
        <f t="shared" si="0"/>
        <v>1137023677</v>
      </c>
      <c r="M8" s="15">
        <f t="shared" si="0"/>
        <v>864641249</v>
      </c>
      <c r="N8" s="15">
        <f t="shared" si="0"/>
        <v>394705685</v>
      </c>
      <c r="O8" s="15">
        <f t="shared" si="0"/>
        <v>597344808</v>
      </c>
      <c r="P8" s="15">
        <f t="shared" si="0"/>
        <v>1447109361</v>
      </c>
      <c r="Q8" s="15">
        <f t="shared" si="0"/>
        <v>376572102</v>
      </c>
      <c r="R8" s="15">
        <f t="shared" si="0"/>
        <v>353940091</v>
      </c>
      <c r="S8" s="15">
        <f t="shared" si="0"/>
        <v>224366763</v>
      </c>
      <c r="T8" s="15">
        <f t="shared" si="0"/>
        <v>177219224</v>
      </c>
      <c r="U8" s="15">
        <f t="shared" si="0"/>
        <v>609880601</v>
      </c>
      <c r="V8" s="15">
        <f t="shared" si="0"/>
        <v>1342648720</v>
      </c>
      <c r="W8" s="15">
        <f t="shared" si="0"/>
        <v>2623616812</v>
      </c>
      <c r="X8" s="15">
        <f t="shared" si="0"/>
        <v>704622724</v>
      </c>
      <c r="Y8" s="15">
        <f t="shared" si="0"/>
        <v>718885278</v>
      </c>
      <c r="Z8" s="15">
        <f t="shared" si="0"/>
        <v>1054074116</v>
      </c>
      <c r="AA8" s="15">
        <f t="shared" si="0"/>
        <v>417115173</v>
      </c>
      <c r="AB8" s="15">
        <f t="shared" si="0"/>
        <v>111321026</v>
      </c>
      <c r="AC8" s="15">
        <f t="shared" si="0"/>
        <v>81736192</v>
      </c>
      <c r="AD8" s="15">
        <f t="shared" si="0"/>
        <v>295718059</v>
      </c>
      <c r="AE8" s="8">
        <f t="shared" si="0"/>
        <v>76024840</v>
      </c>
    </row>
    <row r="9" spans="1:31" ht="13.5" x14ac:dyDescent="0.25">
      <c r="A9" s="20" t="s">
        <v>108</v>
      </c>
      <c r="B9" s="15">
        <f>+B26</f>
        <v>44586328110</v>
      </c>
      <c r="C9" s="15">
        <f t="shared" ref="C9:AE9" si="1">+C26</f>
        <v>299937098</v>
      </c>
      <c r="D9" s="15">
        <f t="shared" si="1"/>
        <v>299427565</v>
      </c>
      <c r="E9" s="15">
        <f t="shared" si="1"/>
        <v>428186554</v>
      </c>
      <c r="F9" s="15">
        <f t="shared" si="1"/>
        <v>1298277653</v>
      </c>
      <c r="G9" s="15">
        <f t="shared" si="1"/>
        <v>741639157</v>
      </c>
      <c r="H9" s="15">
        <f t="shared" si="1"/>
        <v>404950064</v>
      </c>
      <c r="I9" s="15">
        <f t="shared" si="1"/>
        <v>533859366</v>
      </c>
      <c r="J9" s="15">
        <f t="shared" si="1"/>
        <v>2207237823</v>
      </c>
      <c r="K9" s="15">
        <f t="shared" si="1"/>
        <v>1618134829</v>
      </c>
      <c r="L9" s="15">
        <f t="shared" si="1"/>
        <v>960823547</v>
      </c>
      <c r="M9" s="15">
        <f t="shared" si="1"/>
        <v>801753746</v>
      </c>
      <c r="N9" s="15">
        <f t="shared" si="1"/>
        <v>339027481</v>
      </c>
      <c r="O9" s="15">
        <f t="shared" si="1"/>
        <v>605140570</v>
      </c>
      <c r="P9" s="15">
        <f t="shared" si="1"/>
        <v>1334502072</v>
      </c>
      <c r="Q9" s="15">
        <f t="shared" si="1"/>
        <v>346231586</v>
      </c>
      <c r="R9" s="15">
        <f t="shared" si="1"/>
        <v>323326662</v>
      </c>
      <c r="S9" s="15">
        <f t="shared" si="1"/>
        <v>211082361</v>
      </c>
      <c r="T9" s="15">
        <f t="shared" si="1"/>
        <v>168674076</v>
      </c>
      <c r="U9" s="15">
        <f t="shared" si="1"/>
        <v>518252446</v>
      </c>
      <c r="V9" s="15">
        <f t="shared" si="1"/>
        <v>1149026686</v>
      </c>
      <c r="W9" s="15">
        <f t="shared" si="1"/>
        <v>2439550185</v>
      </c>
      <c r="X9" s="15">
        <f t="shared" si="1"/>
        <v>587138561</v>
      </c>
      <c r="Y9" s="15">
        <f t="shared" si="1"/>
        <v>601708573</v>
      </c>
      <c r="Z9" s="15">
        <f t="shared" si="1"/>
        <v>871483955</v>
      </c>
      <c r="AA9" s="15">
        <f t="shared" si="1"/>
        <v>377243567</v>
      </c>
      <c r="AB9" s="15">
        <f t="shared" si="1"/>
        <v>105612562</v>
      </c>
      <c r="AC9" s="15">
        <f t="shared" si="1"/>
        <v>73819286</v>
      </c>
      <c r="AD9" s="15">
        <f t="shared" si="1"/>
        <v>277351799</v>
      </c>
      <c r="AE9" s="8">
        <f t="shared" si="1"/>
        <v>83997009</v>
      </c>
    </row>
    <row r="10" spans="1:31" ht="13.5" x14ac:dyDescent="0.25">
      <c r="A10" s="20" t="s">
        <v>109</v>
      </c>
      <c r="B10" s="15">
        <f>+B8-B9</f>
        <v>5823961723</v>
      </c>
      <c r="C10" s="15">
        <f t="shared" ref="C10:AE10" si="2">+C8-C9</f>
        <v>71313645</v>
      </c>
      <c r="D10" s="15">
        <f t="shared" si="2"/>
        <v>27229912</v>
      </c>
      <c r="E10" s="15">
        <f t="shared" si="2"/>
        <v>33198086</v>
      </c>
      <c r="F10" s="15">
        <f t="shared" si="2"/>
        <v>115298126</v>
      </c>
      <c r="G10" s="15">
        <f t="shared" si="2"/>
        <v>157175979</v>
      </c>
      <c r="H10" s="15">
        <f t="shared" si="2"/>
        <v>65189110</v>
      </c>
      <c r="I10" s="15">
        <f t="shared" si="2"/>
        <v>167450637</v>
      </c>
      <c r="J10" s="15">
        <f t="shared" si="2"/>
        <v>321201183</v>
      </c>
      <c r="K10" s="15">
        <f t="shared" si="2"/>
        <v>339182173</v>
      </c>
      <c r="L10" s="15">
        <f t="shared" si="2"/>
        <v>176200130</v>
      </c>
      <c r="M10" s="15">
        <f t="shared" si="2"/>
        <v>62887503</v>
      </c>
      <c r="N10" s="15">
        <f t="shared" si="2"/>
        <v>55678204</v>
      </c>
      <c r="O10" s="15">
        <f t="shared" si="2"/>
        <v>-7795762</v>
      </c>
      <c r="P10" s="15">
        <f t="shared" si="2"/>
        <v>112607289</v>
      </c>
      <c r="Q10" s="15">
        <f t="shared" si="2"/>
        <v>30340516</v>
      </c>
      <c r="R10" s="15">
        <f t="shared" si="2"/>
        <v>30613429</v>
      </c>
      <c r="S10" s="15">
        <f t="shared" si="2"/>
        <v>13284402</v>
      </c>
      <c r="T10" s="15">
        <f t="shared" si="2"/>
        <v>8545148</v>
      </c>
      <c r="U10" s="15">
        <f t="shared" si="2"/>
        <v>91628155</v>
      </c>
      <c r="V10" s="15">
        <f t="shared" si="2"/>
        <v>193622034</v>
      </c>
      <c r="W10" s="15">
        <f t="shared" si="2"/>
        <v>184066627</v>
      </c>
      <c r="X10" s="15">
        <f t="shared" si="2"/>
        <v>117484163</v>
      </c>
      <c r="Y10" s="15">
        <f t="shared" si="2"/>
        <v>117176705</v>
      </c>
      <c r="Z10" s="15">
        <f t="shared" si="2"/>
        <v>182590161</v>
      </c>
      <c r="AA10" s="15">
        <f t="shared" si="2"/>
        <v>39871606</v>
      </c>
      <c r="AB10" s="15">
        <f t="shared" si="2"/>
        <v>5708464</v>
      </c>
      <c r="AC10" s="15">
        <f t="shared" si="2"/>
        <v>7916906</v>
      </c>
      <c r="AD10" s="15">
        <f t="shared" si="2"/>
        <v>18366260</v>
      </c>
      <c r="AE10" s="8">
        <f t="shared" si="2"/>
        <v>-7972169</v>
      </c>
    </row>
    <row r="11" spans="1:3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ht="13.5" x14ac:dyDescent="0.25">
      <c r="A13" s="20" t="s">
        <v>112</v>
      </c>
      <c r="B13" s="16">
        <v>69925201477</v>
      </c>
      <c r="C13" s="16">
        <v>529807032</v>
      </c>
      <c r="D13" s="16">
        <v>458044537</v>
      </c>
      <c r="E13" s="16">
        <v>630114543</v>
      </c>
      <c r="F13" s="16">
        <v>1860575739</v>
      </c>
      <c r="G13" s="16">
        <v>1294150633</v>
      </c>
      <c r="H13" s="16">
        <v>541513118</v>
      </c>
      <c r="I13" s="16">
        <v>931045772</v>
      </c>
      <c r="J13" s="16">
        <v>3449804950</v>
      </c>
      <c r="K13" s="16">
        <v>2789727193</v>
      </c>
      <c r="L13" s="16">
        <v>1664371767</v>
      </c>
      <c r="M13" s="16">
        <v>1184341683</v>
      </c>
      <c r="N13" s="16">
        <v>582853358</v>
      </c>
      <c r="O13" s="16">
        <v>887694226</v>
      </c>
      <c r="P13" s="16">
        <v>1885985739</v>
      </c>
      <c r="Q13" s="16">
        <v>515609043</v>
      </c>
      <c r="R13" s="16">
        <v>478237132</v>
      </c>
      <c r="S13" s="16">
        <v>279834238</v>
      </c>
      <c r="T13" s="16">
        <v>240088786</v>
      </c>
      <c r="U13" s="16">
        <v>807209866</v>
      </c>
      <c r="V13" s="16">
        <v>1949810311</v>
      </c>
      <c r="W13" s="16">
        <v>4140887938</v>
      </c>
      <c r="X13" s="16">
        <v>903148400</v>
      </c>
      <c r="Y13" s="16">
        <v>1010486687</v>
      </c>
      <c r="Z13" s="16">
        <v>1275332931</v>
      </c>
      <c r="AA13" s="16">
        <v>676237305</v>
      </c>
      <c r="AB13" s="16">
        <v>154649101</v>
      </c>
      <c r="AC13" s="16">
        <v>115933796</v>
      </c>
      <c r="AD13" s="16">
        <v>433187645</v>
      </c>
      <c r="AE13" s="9">
        <v>115280983</v>
      </c>
    </row>
    <row r="14" spans="1:31" ht="13.5" x14ac:dyDescent="0.25">
      <c r="A14" s="20" t="s">
        <v>113</v>
      </c>
      <c r="B14" s="16">
        <v>71845100171</v>
      </c>
      <c r="C14" s="16">
        <v>534810044</v>
      </c>
      <c r="D14" s="16">
        <v>504804749</v>
      </c>
      <c r="E14" s="16">
        <v>627001081</v>
      </c>
      <c r="F14" s="16">
        <v>1892961277</v>
      </c>
      <c r="G14" s="16">
        <v>1381203633</v>
      </c>
      <c r="H14" s="16">
        <v>731935685</v>
      </c>
      <c r="I14" s="16">
        <v>994794253</v>
      </c>
      <c r="J14" s="16">
        <v>3526618345</v>
      </c>
      <c r="K14" s="16">
        <v>2811986778</v>
      </c>
      <c r="L14" s="16">
        <v>1658674003</v>
      </c>
      <c r="M14" s="16">
        <v>1223976025</v>
      </c>
      <c r="N14" s="16">
        <v>581090258</v>
      </c>
      <c r="O14" s="16">
        <v>948277767</v>
      </c>
      <c r="P14" s="16">
        <v>1943263763</v>
      </c>
      <c r="Q14" s="16">
        <v>523940378</v>
      </c>
      <c r="R14" s="16">
        <v>499630069</v>
      </c>
      <c r="S14" s="16">
        <v>296110383</v>
      </c>
      <c r="T14" s="16">
        <v>249835236</v>
      </c>
      <c r="U14" s="16">
        <v>893542866</v>
      </c>
      <c r="V14" s="16">
        <v>1918848083</v>
      </c>
      <c r="W14" s="16">
        <v>4958210516</v>
      </c>
      <c r="X14" s="16">
        <v>947588600</v>
      </c>
      <c r="Y14" s="16">
        <v>1037055207</v>
      </c>
      <c r="Z14" s="16">
        <v>1287616317</v>
      </c>
      <c r="AA14" s="16">
        <v>520749464</v>
      </c>
      <c r="AB14" s="16">
        <v>154147320</v>
      </c>
      <c r="AC14" s="16">
        <v>120370183</v>
      </c>
      <c r="AD14" s="16">
        <v>452549933</v>
      </c>
      <c r="AE14" s="9">
        <v>123420029</v>
      </c>
    </row>
    <row r="15" spans="1:31" ht="13.5" x14ac:dyDescent="0.25">
      <c r="A15" s="20" t="s">
        <v>114</v>
      </c>
      <c r="B15" s="16">
        <v>50410289833</v>
      </c>
      <c r="C15" s="16">
        <v>371250743</v>
      </c>
      <c r="D15" s="16">
        <v>326657477</v>
      </c>
      <c r="E15" s="16">
        <v>461384640</v>
      </c>
      <c r="F15" s="16">
        <v>1413575779</v>
      </c>
      <c r="G15" s="16">
        <v>898815136</v>
      </c>
      <c r="H15" s="16">
        <v>470139174</v>
      </c>
      <c r="I15" s="16">
        <v>701310003</v>
      </c>
      <c r="J15" s="16">
        <v>2528439006</v>
      </c>
      <c r="K15" s="16">
        <v>1957317002</v>
      </c>
      <c r="L15" s="16">
        <v>1137023677</v>
      </c>
      <c r="M15" s="16">
        <v>864641249</v>
      </c>
      <c r="N15" s="16">
        <v>394705685</v>
      </c>
      <c r="O15" s="16">
        <v>597344808</v>
      </c>
      <c r="P15" s="16">
        <v>1447109361</v>
      </c>
      <c r="Q15" s="16">
        <v>376572102</v>
      </c>
      <c r="R15" s="16">
        <v>353940091</v>
      </c>
      <c r="S15" s="16">
        <v>224366763</v>
      </c>
      <c r="T15" s="16">
        <v>177219224</v>
      </c>
      <c r="U15" s="16">
        <v>609880601</v>
      </c>
      <c r="V15" s="16">
        <v>1342648720</v>
      </c>
      <c r="W15" s="16">
        <v>2623616812</v>
      </c>
      <c r="X15" s="16">
        <v>704622724</v>
      </c>
      <c r="Y15" s="16">
        <v>718885278</v>
      </c>
      <c r="Z15" s="16">
        <v>1054074116</v>
      </c>
      <c r="AA15" s="16">
        <v>417115173</v>
      </c>
      <c r="AB15" s="16">
        <v>111321026</v>
      </c>
      <c r="AC15" s="16">
        <v>81736192</v>
      </c>
      <c r="AD15" s="16">
        <v>295718059</v>
      </c>
      <c r="AE15" s="9">
        <v>76024840</v>
      </c>
    </row>
    <row r="16" spans="1:3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ht="13.5" x14ac:dyDescent="0.25">
      <c r="A17" s="20" t="s">
        <v>115</v>
      </c>
      <c r="B17" s="15">
        <f>+B14-B13</f>
        <v>1919898694</v>
      </c>
      <c r="C17" s="15">
        <f t="shared" ref="C17:AE17" si="3">+C14-C13</f>
        <v>5003012</v>
      </c>
      <c r="D17" s="15">
        <f t="shared" si="3"/>
        <v>46760212</v>
      </c>
      <c r="E17" s="15">
        <f t="shared" si="3"/>
        <v>-3113462</v>
      </c>
      <c r="F17" s="15">
        <f t="shared" si="3"/>
        <v>32385538</v>
      </c>
      <c r="G17" s="15">
        <f t="shared" si="3"/>
        <v>87053000</v>
      </c>
      <c r="H17" s="15">
        <f t="shared" si="3"/>
        <v>190422567</v>
      </c>
      <c r="I17" s="15">
        <f t="shared" si="3"/>
        <v>63748481</v>
      </c>
      <c r="J17" s="15">
        <f t="shared" si="3"/>
        <v>76813395</v>
      </c>
      <c r="K17" s="15">
        <f t="shared" si="3"/>
        <v>22259585</v>
      </c>
      <c r="L17" s="15">
        <f t="shared" si="3"/>
        <v>-5697764</v>
      </c>
      <c r="M17" s="15">
        <f t="shared" si="3"/>
        <v>39634342</v>
      </c>
      <c r="N17" s="15">
        <f t="shared" si="3"/>
        <v>-1763100</v>
      </c>
      <c r="O17" s="15">
        <f t="shared" si="3"/>
        <v>60583541</v>
      </c>
      <c r="P17" s="15">
        <f t="shared" si="3"/>
        <v>57278024</v>
      </c>
      <c r="Q17" s="15">
        <f t="shared" si="3"/>
        <v>8331335</v>
      </c>
      <c r="R17" s="15">
        <f t="shared" si="3"/>
        <v>21392937</v>
      </c>
      <c r="S17" s="15">
        <f t="shared" si="3"/>
        <v>16276145</v>
      </c>
      <c r="T17" s="15">
        <f t="shared" si="3"/>
        <v>9746450</v>
      </c>
      <c r="U17" s="15">
        <f t="shared" si="3"/>
        <v>86333000</v>
      </c>
      <c r="V17" s="15">
        <f t="shared" si="3"/>
        <v>-30962228</v>
      </c>
      <c r="W17" s="15">
        <f t="shared" si="3"/>
        <v>817322578</v>
      </c>
      <c r="X17" s="15">
        <f t="shared" si="3"/>
        <v>44440200</v>
      </c>
      <c r="Y17" s="15">
        <f t="shared" si="3"/>
        <v>26568520</v>
      </c>
      <c r="Z17" s="15">
        <f t="shared" si="3"/>
        <v>12283386</v>
      </c>
      <c r="AA17" s="15">
        <f t="shared" si="3"/>
        <v>-155487841</v>
      </c>
      <c r="AB17" s="15">
        <f t="shared" si="3"/>
        <v>-501781</v>
      </c>
      <c r="AC17" s="15">
        <f t="shared" si="3"/>
        <v>4436387</v>
      </c>
      <c r="AD17" s="15">
        <f t="shared" si="3"/>
        <v>19362288</v>
      </c>
      <c r="AE17" s="8">
        <f t="shared" si="3"/>
        <v>8139046</v>
      </c>
    </row>
    <row r="18" spans="1:31" ht="13.5" x14ac:dyDescent="0.25">
      <c r="A18" s="20" t="s">
        <v>116</v>
      </c>
      <c r="B18" s="15">
        <f>+B15-B13</f>
        <v>-19514911644</v>
      </c>
      <c r="C18" s="15">
        <f t="shared" ref="C18:AE18" si="4">+C15-C13</f>
        <v>-158556289</v>
      </c>
      <c r="D18" s="15">
        <f t="shared" si="4"/>
        <v>-131387060</v>
      </c>
      <c r="E18" s="15">
        <f t="shared" si="4"/>
        <v>-168729903</v>
      </c>
      <c r="F18" s="15">
        <f t="shared" si="4"/>
        <v>-446999960</v>
      </c>
      <c r="G18" s="15">
        <f t="shared" si="4"/>
        <v>-395335497</v>
      </c>
      <c r="H18" s="15">
        <f t="shared" si="4"/>
        <v>-71373944</v>
      </c>
      <c r="I18" s="15">
        <f t="shared" si="4"/>
        <v>-229735769</v>
      </c>
      <c r="J18" s="15">
        <f t="shared" si="4"/>
        <v>-921365944</v>
      </c>
      <c r="K18" s="15">
        <f t="shared" si="4"/>
        <v>-832410191</v>
      </c>
      <c r="L18" s="15">
        <f t="shared" si="4"/>
        <v>-527348090</v>
      </c>
      <c r="M18" s="15">
        <f t="shared" si="4"/>
        <v>-319700434</v>
      </c>
      <c r="N18" s="15">
        <f t="shared" si="4"/>
        <v>-188147673</v>
      </c>
      <c r="O18" s="15">
        <f t="shared" si="4"/>
        <v>-290349418</v>
      </c>
      <c r="P18" s="15">
        <f t="shared" si="4"/>
        <v>-438876378</v>
      </c>
      <c r="Q18" s="15">
        <f t="shared" si="4"/>
        <v>-139036941</v>
      </c>
      <c r="R18" s="15">
        <f t="shared" si="4"/>
        <v>-124297041</v>
      </c>
      <c r="S18" s="15">
        <f t="shared" si="4"/>
        <v>-55467475</v>
      </c>
      <c r="T18" s="15">
        <f t="shared" si="4"/>
        <v>-62869562</v>
      </c>
      <c r="U18" s="15">
        <f t="shared" si="4"/>
        <v>-197329265</v>
      </c>
      <c r="V18" s="15">
        <f t="shared" si="4"/>
        <v>-607161591</v>
      </c>
      <c r="W18" s="15">
        <f t="shared" si="4"/>
        <v>-1517271126</v>
      </c>
      <c r="X18" s="15">
        <f t="shared" si="4"/>
        <v>-198525676</v>
      </c>
      <c r="Y18" s="15">
        <f t="shared" si="4"/>
        <v>-291601409</v>
      </c>
      <c r="Z18" s="15">
        <f t="shared" si="4"/>
        <v>-221258815</v>
      </c>
      <c r="AA18" s="15">
        <f t="shared" si="4"/>
        <v>-259122132</v>
      </c>
      <c r="AB18" s="15">
        <f t="shared" si="4"/>
        <v>-43328075</v>
      </c>
      <c r="AC18" s="15">
        <f t="shared" si="4"/>
        <v>-34197604</v>
      </c>
      <c r="AD18" s="15">
        <f t="shared" si="4"/>
        <v>-137469586</v>
      </c>
      <c r="AE18" s="8">
        <f t="shared" si="4"/>
        <v>-39256143</v>
      </c>
    </row>
    <row r="19" spans="1:31" ht="13.5" x14ac:dyDescent="0.25">
      <c r="A19" s="20" t="s">
        <v>117</v>
      </c>
      <c r="B19" s="15">
        <f>+B15-B14</f>
        <v>-21434810338</v>
      </c>
      <c r="C19" s="15">
        <f t="shared" ref="C19:AE19" si="5">+C15-C14</f>
        <v>-163559301</v>
      </c>
      <c r="D19" s="15">
        <f t="shared" si="5"/>
        <v>-178147272</v>
      </c>
      <c r="E19" s="15">
        <f t="shared" si="5"/>
        <v>-165616441</v>
      </c>
      <c r="F19" s="15">
        <f t="shared" si="5"/>
        <v>-479385498</v>
      </c>
      <c r="G19" s="15">
        <f t="shared" si="5"/>
        <v>-482388497</v>
      </c>
      <c r="H19" s="15">
        <f t="shared" si="5"/>
        <v>-261796511</v>
      </c>
      <c r="I19" s="15">
        <f t="shared" si="5"/>
        <v>-293484250</v>
      </c>
      <c r="J19" s="15">
        <f t="shared" si="5"/>
        <v>-998179339</v>
      </c>
      <c r="K19" s="15">
        <f t="shared" si="5"/>
        <v>-854669776</v>
      </c>
      <c r="L19" s="15">
        <f t="shared" si="5"/>
        <v>-521650326</v>
      </c>
      <c r="M19" s="15">
        <f t="shared" si="5"/>
        <v>-359334776</v>
      </c>
      <c r="N19" s="15">
        <f t="shared" si="5"/>
        <v>-186384573</v>
      </c>
      <c r="O19" s="15">
        <f t="shared" si="5"/>
        <v>-350932959</v>
      </c>
      <c r="P19" s="15">
        <f t="shared" si="5"/>
        <v>-496154402</v>
      </c>
      <c r="Q19" s="15">
        <f t="shared" si="5"/>
        <v>-147368276</v>
      </c>
      <c r="R19" s="15">
        <f t="shared" si="5"/>
        <v>-145689978</v>
      </c>
      <c r="S19" s="15">
        <f t="shared" si="5"/>
        <v>-71743620</v>
      </c>
      <c r="T19" s="15">
        <f t="shared" si="5"/>
        <v>-72616012</v>
      </c>
      <c r="U19" s="15">
        <f t="shared" si="5"/>
        <v>-283662265</v>
      </c>
      <c r="V19" s="15">
        <f t="shared" si="5"/>
        <v>-576199363</v>
      </c>
      <c r="W19" s="15">
        <f t="shared" si="5"/>
        <v>-2334593704</v>
      </c>
      <c r="X19" s="15">
        <f t="shared" si="5"/>
        <v>-242965876</v>
      </c>
      <c r="Y19" s="15">
        <f t="shared" si="5"/>
        <v>-318169929</v>
      </c>
      <c r="Z19" s="15">
        <f t="shared" si="5"/>
        <v>-233542201</v>
      </c>
      <c r="AA19" s="15">
        <f t="shared" si="5"/>
        <v>-103634291</v>
      </c>
      <c r="AB19" s="15">
        <f t="shared" si="5"/>
        <v>-42826294</v>
      </c>
      <c r="AC19" s="15">
        <f t="shared" si="5"/>
        <v>-38633991</v>
      </c>
      <c r="AD19" s="15">
        <f t="shared" si="5"/>
        <v>-156831874</v>
      </c>
      <c r="AE19" s="8">
        <f t="shared" si="5"/>
        <v>-47395189</v>
      </c>
    </row>
    <row r="20" spans="1:31" ht="13.5" x14ac:dyDescent="0.25">
      <c r="A20" s="20" t="s">
        <v>118</v>
      </c>
      <c r="B20" s="17">
        <f>IF(B13=0,0,B15*100/B13)</f>
        <v>72.091733406847737</v>
      </c>
      <c r="C20" s="17">
        <f t="shared" ref="C20:AE20" si="6">IF(C13=0,0,C15*100/C13)</f>
        <v>70.072822853736682</v>
      </c>
      <c r="D20" s="17">
        <f t="shared" si="6"/>
        <v>71.315658328657236</v>
      </c>
      <c r="E20" s="17">
        <f t="shared" si="6"/>
        <v>73.222344274634523</v>
      </c>
      <c r="F20" s="17">
        <f t="shared" si="6"/>
        <v>75.975180658850888</v>
      </c>
      <c r="G20" s="17">
        <f t="shared" si="6"/>
        <v>69.452126598001669</v>
      </c>
      <c r="H20" s="17">
        <f t="shared" si="6"/>
        <v>86.81953555186081</v>
      </c>
      <c r="I20" s="17">
        <f t="shared" si="6"/>
        <v>75.324975859511227</v>
      </c>
      <c r="J20" s="17">
        <f t="shared" si="6"/>
        <v>73.292230796990424</v>
      </c>
      <c r="K20" s="17">
        <f t="shared" si="6"/>
        <v>70.161591675032284</v>
      </c>
      <c r="L20" s="17">
        <f t="shared" si="6"/>
        <v>68.315486932914311</v>
      </c>
      <c r="M20" s="17">
        <f t="shared" si="6"/>
        <v>73.006064162988679</v>
      </c>
      <c r="N20" s="17">
        <f t="shared" si="6"/>
        <v>67.719552368093247</v>
      </c>
      <c r="O20" s="17">
        <f t="shared" si="6"/>
        <v>67.291730700071042</v>
      </c>
      <c r="P20" s="17">
        <f t="shared" si="6"/>
        <v>76.729602513712322</v>
      </c>
      <c r="Q20" s="17">
        <f t="shared" si="6"/>
        <v>73.034425426087807</v>
      </c>
      <c r="R20" s="17">
        <f t="shared" si="6"/>
        <v>74.009328702648716</v>
      </c>
      <c r="S20" s="17">
        <f t="shared" si="6"/>
        <v>80.178453002595063</v>
      </c>
      <c r="T20" s="17">
        <f t="shared" si="6"/>
        <v>73.814036445667227</v>
      </c>
      <c r="U20" s="17">
        <f t="shared" si="6"/>
        <v>75.55415594982334</v>
      </c>
      <c r="V20" s="17">
        <f t="shared" si="6"/>
        <v>68.860479013027444</v>
      </c>
      <c r="W20" s="17">
        <f t="shared" si="6"/>
        <v>63.358797709149691</v>
      </c>
      <c r="X20" s="17">
        <f t="shared" si="6"/>
        <v>78.018487770116181</v>
      </c>
      <c r="Y20" s="17">
        <f t="shared" si="6"/>
        <v>71.142478891461138</v>
      </c>
      <c r="Z20" s="17">
        <f t="shared" si="6"/>
        <v>82.650897689397155</v>
      </c>
      <c r="AA20" s="17">
        <f t="shared" si="6"/>
        <v>61.681775009439917</v>
      </c>
      <c r="AB20" s="17">
        <f t="shared" si="6"/>
        <v>71.982976480412901</v>
      </c>
      <c r="AC20" s="17">
        <f t="shared" si="6"/>
        <v>70.502471945281599</v>
      </c>
      <c r="AD20" s="17">
        <f t="shared" si="6"/>
        <v>68.265580150606553</v>
      </c>
      <c r="AE20" s="10">
        <f t="shared" si="6"/>
        <v>65.947425170723946</v>
      </c>
    </row>
    <row r="21" spans="1:31" ht="13.5" x14ac:dyDescent="0.25">
      <c r="A21" s="20" t="s">
        <v>119</v>
      </c>
      <c r="B21" s="17">
        <f>IF(B14=0,0,B15*100/B14)</f>
        <v>70.165243994395482</v>
      </c>
      <c r="C21" s="17">
        <f t="shared" ref="C21:AE21" si="7">IF(C14=0,0,C15*100/C14)</f>
        <v>69.417309410142636</v>
      </c>
      <c r="D21" s="17">
        <f t="shared" si="7"/>
        <v>64.709667975013446</v>
      </c>
      <c r="E21" s="17">
        <f t="shared" si="7"/>
        <v>73.58594011738235</v>
      </c>
      <c r="F21" s="17">
        <f t="shared" si="7"/>
        <v>74.675366906620567</v>
      </c>
      <c r="G21" s="17">
        <f t="shared" si="7"/>
        <v>65.074773518207223</v>
      </c>
      <c r="H21" s="17">
        <f t="shared" si="7"/>
        <v>64.232306695088923</v>
      </c>
      <c r="I21" s="17">
        <f t="shared" si="7"/>
        <v>70.497995026113202</v>
      </c>
      <c r="J21" s="17">
        <f t="shared" si="7"/>
        <v>71.695850206892743</v>
      </c>
      <c r="K21" s="17">
        <f t="shared" si="7"/>
        <v>69.606195068673969</v>
      </c>
      <c r="L21" s="17">
        <f t="shared" si="7"/>
        <v>68.550159642189797</v>
      </c>
      <c r="M21" s="17">
        <f t="shared" si="7"/>
        <v>70.642008612872957</v>
      </c>
      <c r="N21" s="17">
        <f t="shared" si="7"/>
        <v>67.925021899093693</v>
      </c>
      <c r="O21" s="17">
        <f t="shared" si="7"/>
        <v>62.99259866544989</v>
      </c>
      <c r="P21" s="17">
        <f t="shared" si="7"/>
        <v>74.467984663387156</v>
      </c>
      <c r="Q21" s="17">
        <f t="shared" si="7"/>
        <v>71.87308285676734</v>
      </c>
      <c r="R21" s="17">
        <f t="shared" si="7"/>
        <v>70.84043034247405</v>
      </c>
      <c r="S21" s="17">
        <f t="shared" si="7"/>
        <v>75.771325789680262</v>
      </c>
      <c r="T21" s="17">
        <f t="shared" si="7"/>
        <v>70.934439367872031</v>
      </c>
      <c r="U21" s="17">
        <f t="shared" si="7"/>
        <v>68.254207403632279</v>
      </c>
      <c r="V21" s="17">
        <f t="shared" si="7"/>
        <v>69.971600768980736</v>
      </c>
      <c r="W21" s="17">
        <f t="shared" si="7"/>
        <v>52.914590930208902</v>
      </c>
      <c r="X21" s="17">
        <f t="shared" si="7"/>
        <v>74.359561100671741</v>
      </c>
      <c r="Y21" s="17">
        <f t="shared" si="7"/>
        <v>69.319865822726641</v>
      </c>
      <c r="Z21" s="17">
        <f t="shared" si="7"/>
        <v>81.8624385295049</v>
      </c>
      <c r="AA21" s="17">
        <f t="shared" si="7"/>
        <v>80.099011489332995</v>
      </c>
      <c r="AB21" s="17">
        <f t="shared" si="7"/>
        <v>72.217295766154095</v>
      </c>
      <c r="AC21" s="17">
        <f t="shared" si="7"/>
        <v>67.904019054286891</v>
      </c>
      <c r="AD21" s="17">
        <f t="shared" si="7"/>
        <v>65.344846487912307</v>
      </c>
      <c r="AE21" s="10">
        <f t="shared" si="7"/>
        <v>61.598462272278354</v>
      </c>
    </row>
    <row r="22" spans="1:3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ht="13.5" x14ac:dyDescent="0.25">
      <c r="A24" s="20" t="s">
        <v>112</v>
      </c>
      <c r="B24" s="16">
        <v>70410790323</v>
      </c>
      <c r="C24" s="16">
        <v>519735587</v>
      </c>
      <c r="D24" s="16">
        <v>481794861</v>
      </c>
      <c r="E24" s="16">
        <v>642815885</v>
      </c>
      <c r="F24" s="16">
        <v>1922037842</v>
      </c>
      <c r="G24" s="16">
        <v>1280382457</v>
      </c>
      <c r="H24" s="16">
        <v>544874303</v>
      </c>
      <c r="I24" s="16">
        <v>986001177</v>
      </c>
      <c r="J24" s="16">
        <v>3522383471</v>
      </c>
      <c r="K24" s="16">
        <v>2763148733</v>
      </c>
      <c r="L24" s="16">
        <v>1674490457</v>
      </c>
      <c r="M24" s="16">
        <v>1190432560</v>
      </c>
      <c r="N24" s="16">
        <v>582853358</v>
      </c>
      <c r="O24" s="16">
        <v>910115320</v>
      </c>
      <c r="P24" s="16">
        <v>1951620928</v>
      </c>
      <c r="Q24" s="16">
        <v>514138703</v>
      </c>
      <c r="R24" s="16">
        <v>502389795</v>
      </c>
      <c r="S24" s="16">
        <v>283165560</v>
      </c>
      <c r="T24" s="16">
        <v>254654644</v>
      </c>
      <c r="U24" s="16">
        <v>838640238</v>
      </c>
      <c r="V24" s="16">
        <v>2024183552</v>
      </c>
      <c r="W24" s="16">
        <v>4088100953</v>
      </c>
      <c r="X24" s="16">
        <v>935986700</v>
      </c>
      <c r="Y24" s="16">
        <v>1009706544</v>
      </c>
      <c r="Z24" s="16">
        <v>1266536967</v>
      </c>
      <c r="AA24" s="16">
        <v>690504503</v>
      </c>
      <c r="AB24" s="16">
        <v>161206756</v>
      </c>
      <c r="AC24" s="16">
        <v>115933387</v>
      </c>
      <c r="AD24" s="16">
        <v>426187960</v>
      </c>
      <c r="AE24" s="9">
        <v>114850564</v>
      </c>
    </row>
    <row r="25" spans="1:31" ht="13.5" x14ac:dyDescent="0.25">
      <c r="A25" s="20" t="s">
        <v>113</v>
      </c>
      <c r="B25" s="16">
        <v>72217007431</v>
      </c>
      <c r="C25" s="16">
        <v>544805361</v>
      </c>
      <c r="D25" s="16">
        <v>510970784</v>
      </c>
      <c r="E25" s="16">
        <v>657567651</v>
      </c>
      <c r="F25" s="16">
        <v>1930573279</v>
      </c>
      <c r="G25" s="16">
        <v>1320042125</v>
      </c>
      <c r="H25" s="16">
        <v>745550297</v>
      </c>
      <c r="I25" s="16">
        <v>1033815707</v>
      </c>
      <c r="J25" s="16">
        <v>3572693696</v>
      </c>
      <c r="K25" s="16">
        <v>2852103449</v>
      </c>
      <c r="L25" s="16">
        <v>1743400933</v>
      </c>
      <c r="M25" s="16">
        <v>1220009530</v>
      </c>
      <c r="N25" s="16">
        <v>581090258</v>
      </c>
      <c r="O25" s="16">
        <v>1115449990</v>
      </c>
      <c r="P25" s="16">
        <v>2060004295</v>
      </c>
      <c r="Q25" s="16">
        <v>523206977</v>
      </c>
      <c r="R25" s="16">
        <v>522495887</v>
      </c>
      <c r="S25" s="16">
        <v>298027812</v>
      </c>
      <c r="T25" s="16">
        <v>268604962</v>
      </c>
      <c r="U25" s="16">
        <v>912168716</v>
      </c>
      <c r="V25" s="16">
        <v>2082610949</v>
      </c>
      <c r="W25" s="16">
        <v>4896225428</v>
      </c>
      <c r="X25" s="16">
        <v>977111100</v>
      </c>
      <c r="Y25" s="16">
        <v>1034506445</v>
      </c>
      <c r="Z25" s="16">
        <v>1286291168</v>
      </c>
      <c r="AA25" s="16">
        <v>533409127</v>
      </c>
      <c r="AB25" s="16">
        <v>147511704</v>
      </c>
      <c r="AC25" s="16">
        <v>123088671</v>
      </c>
      <c r="AD25" s="16">
        <v>451613655</v>
      </c>
      <c r="AE25" s="9">
        <v>121807618</v>
      </c>
    </row>
    <row r="26" spans="1:31" ht="13.5" x14ac:dyDescent="0.25">
      <c r="A26" s="20" t="s">
        <v>114</v>
      </c>
      <c r="B26" s="16">
        <v>44586328110</v>
      </c>
      <c r="C26" s="16">
        <v>299937098</v>
      </c>
      <c r="D26" s="16">
        <v>299427565</v>
      </c>
      <c r="E26" s="16">
        <v>428186554</v>
      </c>
      <c r="F26" s="16">
        <v>1298277653</v>
      </c>
      <c r="G26" s="16">
        <v>741639157</v>
      </c>
      <c r="H26" s="16">
        <v>404950064</v>
      </c>
      <c r="I26" s="16">
        <v>533859366</v>
      </c>
      <c r="J26" s="16">
        <v>2207237823</v>
      </c>
      <c r="K26" s="16">
        <v>1618134829</v>
      </c>
      <c r="L26" s="16">
        <v>960823547</v>
      </c>
      <c r="M26" s="16">
        <v>801753746</v>
      </c>
      <c r="N26" s="16">
        <v>339027481</v>
      </c>
      <c r="O26" s="16">
        <v>605140570</v>
      </c>
      <c r="P26" s="16">
        <v>1334502072</v>
      </c>
      <c r="Q26" s="16">
        <v>346231586</v>
      </c>
      <c r="R26" s="16">
        <v>323326662</v>
      </c>
      <c r="S26" s="16">
        <v>211082361</v>
      </c>
      <c r="T26" s="16">
        <v>168674076</v>
      </c>
      <c r="U26" s="16">
        <v>518252446</v>
      </c>
      <c r="V26" s="16">
        <v>1149026686</v>
      </c>
      <c r="W26" s="16">
        <v>2439550185</v>
      </c>
      <c r="X26" s="16">
        <v>587138561</v>
      </c>
      <c r="Y26" s="16">
        <v>601708573</v>
      </c>
      <c r="Z26" s="16">
        <v>871483955</v>
      </c>
      <c r="AA26" s="16">
        <v>377243567</v>
      </c>
      <c r="AB26" s="16">
        <v>105612562</v>
      </c>
      <c r="AC26" s="16">
        <v>73819286</v>
      </c>
      <c r="AD26" s="16">
        <v>277351799</v>
      </c>
      <c r="AE26" s="9">
        <v>83997009</v>
      </c>
    </row>
    <row r="27" spans="1:3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ht="13.5" x14ac:dyDescent="0.25">
      <c r="A28" s="20" t="s">
        <v>121</v>
      </c>
      <c r="B28" s="15">
        <f>+B25-B24</f>
        <v>1806217108</v>
      </c>
      <c r="C28" s="15">
        <f t="shared" ref="C28:AE28" si="8">+C25-C24</f>
        <v>25069774</v>
      </c>
      <c r="D28" s="15">
        <f t="shared" si="8"/>
        <v>29175923</v>
      </c>
      <c r="E28" s="15">
        <f t="shared" si="8"/>
        <v>14751766</v>
      </c>
      <c r="F28" s="15">
        <f t="shared" si="8"/>
        <v>8535437</v>
      </c>
      <c r="G28" s="15">
        <f t="shared" si="8"/>
        <v>39659668</v>
      </c>
      <c r="H28" s="15">
        <f t="shared" si="8"/>
        <v>200675994</v>
      </c>
      <c r="I28" s="15">
        <f t="shared" si="8"/>
        <v>47814530</v>
      </c>
      <c r="J28" s="15">
        <f t="shared" si="8"/>
        <v>50310225</v>
      </c>
      <c r="K28" s="15">
        <f t="shared" si="8"/>
        <v>88954716</v>
      </c>
      <c r="L28" s="15">
        <f t="shared" si="8"/>
        <v>68910476</v>
      </c>
      <c r="M28" s="15">
        <f t="shared" si="8"/>
        <v>29576970</v>
      </c>
      <c r="N28" s="15">
        <f t="shared" si="8"/>
        <v>-1763100</v>
      </c>
      <c r="O28" s="15">
        <f t="shared" si="8"/>
        <v>205334670</v>
      </c>
      <c r="P28" s="15">
        <f t="shared" si="8"/>
        <v>108383367</v>
      </c>
      <c r="Q28" s="15">
        <f t="shared" si="8"/>
        <v>9068274</v>
      </c>
      <c r="R28" s="15">
        <f t="shared" si="8"/>
        <v>20106092</v>
      </c>
      <c r="S28" s="15">
        <f t="shared" si="8"/>
        <v>14862252</v>
      </c>
      <c r="T28" s="15">
        <f t="shared" si="8"/>
        <v>13950318</v>
      </c>
      <c r="U28" s="15">
        <f t="shared" si="8"/>
        <v>73528478</v>
      </c>
      <c r="V28" s="15">
        <f t="shared" si="8"/>
        <v>58427397</v>
      </c>
      <c r="W28" s="15">
        <f t="shared" si="8"/>
        <v>808124475</v>
      </c>
      <c r="X28" s="15">
        <f t="shared" si="8"/>
        <v>41124400</v>
      </c>
      <c r="Y28" s="15">
        <f t="shared" si="8"/>
        <v>24799901</v>
      </c>
      <c r="Z28" s="15">
        <f t="shared" si="8"/>
        <v>19754201</v>
      </c>
      <c r="AA28" s="15">
        <f t="shared" si="8"/>
        <v>-157095376</v>
      </c>
      <c r="AB28" s="15">
        <f t="shared" si="8"/>
        <v>-13695052</v>
      </c>
      <c r="AC28" s="15">
        <f t="shared" si="8"/>
        <v>7155284</v>
      </c>
      <c r="AD28" s="15">
        <f t="shared" si="8"/>
        <v>25425695</v>
      </c>
      <c r="AE28" s="8">
        <f t="shared" si="8"/>
        <v>6957054</v>
      </c>
    </row>
    <row r="29" spans="1:31" ht="13.5" x14ac:dyDescent="0.25">
      <c r="A29" s="20" t="s">
        <v>122</v>
      </c>
      <c r="B29" s="15">
        <f>+B26-B24</f>
        <v>-25824462213</v>
      </c>
      <c r="C29" s="15">
        <f t="shared" ref="C29:AE29" si="9">+C26-C24</f>
        <v>-219798489</v>
      </c>
      <c r="D29" s="15">
        <f t="shared" si="9"/>
        <v>-182367296</v>
      </c>
      <c r="E29" s="15">
        <f t="shared" si="9"/>
        <v>-214629331</v>
      </c>
      <c r="F29" s="15">
        <f t="shared" si="9"/>
        <v>-623760189</v>
      </c>
      <c r="G29" s="15">
        <f t="shared" si="9"/>
        <v>-538743300</v>
      </c>
      <c r="H29" s="15">
        <f t="shared" si="9"/>
        <v>-139924239</v>
      </c>
      <c r="I29" s="15">
        <f t="shared" si="9"/>
        <v>-452141811</v>
      </c>
      <c r="J29" s="15">
        <f t="shared" si="9"/>
        <v>-1315145648</v>
      </c>
      <c r="K29" s="15">
        <f t="shared" si="9"/>
        <v>-1145013904</v>
      </c>
      <c r="L29" s="15">
        <f t="shared" si="9"/>
        <v>-713666910</v>
      </c>
      <c r="M29" s="15">
        <f t="shared" si="9"/>
        <v>-388678814</v>
      </c>
      <c r="N29" s="15">
        <f t="shared" si="9"/>
        <v>-243825877</v>
      </c>
      <c r="O29" s="15">
        <f t="shared" si="9"/>
        <v>-304974750</v>
      </c>
      <c r="P29" s="15">
        <f t="shared" si="9"/>
        <v>-617118856</v>
      </c>
      <c r="Q29" s="15">
        <f t="shared" si="9"/>
        <v>-167907117</v>
      </c>
      <c r="R29" s="15">
        <f t="shared" si="9"/>
        <v>-179063133</v>
      </c>
      <c r="S29" s="15">
        <f t="shared" si="9"/>
        <v>-72083199</v>
      </c>
      <c r="T29" s="15">
        <f t="shared" si="9"/>
        <v>-85980568</v>
      </c>
      <c r="U29" s="15">
        <f t="shared" si="9"/>
        <v>-320387792</v>
      </c>
      <c r="V29" s="15">
        <f t="shared" si="9"/>
        <v>-875156866</v>
      </c>
      <c r="W29" s="15">
        <f t="shared" si="9"/>
        <v>-1648550768</v>
      </c>
      <c r="X29" s="15">
        <f t="shared" si="9"/>
        <v>-348848139</v>
      </c>
      <c r="Y29" s="15">
        <f t="shared" si="9"/>
        <v>-407997971</v>
      </c>
      <c r="Z29" s="15">
        <f t="shared" si="9"/>
        <v>-395053012</v>
      </c>
      <c r="AA29" s="15">
        <f t="shared" si="9"/>
        <v>-313260936</v>
      </c>
      <c r="AB29" s="15">
        <f t="shared" si="9"/>
        <v>-55594194</v>
      </c>
      <c r="AC29" s="15">
        <f t="shared" si="9"/>
        <v>-42114101</v>
      </c>
      <c r="AD29" s="15">
        <f t="shared" si="9"/>
        <v>-148836161</v>
      </c>
      <c r="AE29" s="8">
        <f t="shared" si="9"/>
        <v>-30853555</v>
      </c>
    </row>
    <row r="30" spans="1:31" ht="13.5" x14ac:dyDescent="0.25">
      <c r="A30" s="20" t="s">
        <v>123</v>
      </c>
      <c r="B30" s="15">
        <f>+B26-B25</f>
        <v>-27630679321</v>
      </c>
      <c r="C30" s="15">
        <f t="shared" ref="C30:AE30" si="10">+C26-C25</f>
        <v>-244868263</v>
      </c>
      <c r="D30" s="15">
        <f t="shared" si="10"/>
        <v>-211543219</v>
      </c>
      <c r="E30" s="15">
        <f t="shared" si="10"/>
        <v>-229381097</v>
      </c>
      <c r="F30" s="15">
        <f t="shared" si="10"/>
        <v>-632295626</v>
      </c>
      <c r="G30" s="15">
        <f t="shared" si="10"/>
        <v>-578402968</v>
      </c>
      <c r="H30" s="15">
        <f t="shared" si="10"/>
        <v>-340600233</v>
      </c>
      <c r="I30" s="15">
        <f t="shared" si="10"/>
        <v>-499956341</v>
      </c>
      <c r="J30" s="15">
        <f t="shared" si="10"/>
        <v>-1365455873</v>
      </c>
      <c r="K30" s="15">
        <f t="shared" si="10"/>
        <v>-1233968620</v>
      </c>
      <c r="L30" s="15">
        <f t="shared" si="10"/>
        <v>-782577386</v>
      </c>
      <c r="M30" s="15">
        <f t="shared" si="10"/>
        <v>-418255784</v>
      </c>
      <c r="N30" s="15">
        <f t="shared" si="10"/>
        <v>-242062777</v>
      </c>
      <c r="O30" s="15">
        <f t="shared" si="10"/>
        <v>-510309420</v>
      </c>
      <c r="P30" s="15">
        <f t="shared" si="10"/>
        <v>-725502223</v>
      </c>
      <c r="Q30" s="15">
        <f t="shared" si="10"/>
        <v>-176975391</v>
      </c>
      <c r="R30" s="15">
        <f t="shared" si="10"/>
        <v>-199169225</v>
      </c>
      <c r="S30" s="15">
        <f t="shared" si="10"/>
        <v>-86945451</v>
      </c>
      <c r="T30" s="15">
        <f t="shared" si="10"/>
        <v>-99930886</v>
      </c>
      <c r="U30" s="15">
        <f t="shared" si="10"/>
        <v>-393916270</v>
      </c>
      <c r="V30" s="15">
        <f t="shared" si="10"/>
        <v>-933584263</v>
      </c>
      <c r="W30" s="15">
        <f t="shared" si="10"/>
        <v>-2456675243</v>
      </c>
      <c r="X30" s="15">
        <f t="shared" si="10"/>
        <v>-389972539</v>
      </c>
      <c r="Y30" s="15">
        <f t="shared" si="10"/>
        <v>-432797872</v>
      </c>
      <c r="Z30" s="15">
        <f t="shared" si="10"/>
        <v>-414807213</v>
      </c>
      <c r="AA30" s="15">
        <f t="shared" si="10"/>
        <v>-156165560</v>
      </c>
      <c r="AB30" s="15">
        <f t="shared" si="10"/>
        <v>-41899142</v>
      </c>
      <c r="AC30" s="15">
        <f t="shared" si="10"/>
        <v>-49269385</v>
      </c>
      <c r="AD30" s="15">
        <f t="shared" si="10"/>
        <v>-174261856</v>
      </c>
      <c r="AE30" s="8">
        <f t="shared" si="10"/>
        <v>-37810609</v>
      </c>
    </row>
    <row r="31" spans="1:31" ht="13.5" x14ac:dyDescent="0.25">
      <c r="A31" s="20" t="s">
        <v>124</v>
      </c>
      <c r="B31" s="17">
        <f>IF(B24=0,0,B26*100/B24)</f>
        <v>63.323146786829454</v>
      </c>
      <c r="C31" s="17">
        <f t="shared" ref="C31:AE31" si="11">IF(C24=0,0,C26*100/C24)</f>
        <v>57.709555686053108</v>
      </c>
      <c r="D31" s="17">
        <f t="shared" si="11"/>
        <v>62.148351765005643</v>
      </c>
      <c r="E31" s="17">
        <f t="shared" si="11"/>
        <v>66.611072313497672</v>
      </c>
      <c r="F31" s="17">
        <f t="shared" si="11"/>
        <v>67.546935061854001</v>
      </c>
      <c r="G31" s="17">
        <f t="shared" si="11"/>
        <v>57.923251989698265</v>
      </c>
      <c r="H31" s="17">
        <f t="shared" si="11"/>
        <v>74.319904934111008</v>
      </c>
      <c r="I31" s="17">
        <f t="shared" si="11"/>
        <v>54.143887294771453</v>
      </c>
      <c r="J31" s="17">
        <f t="shared" si="11"/>
        <v>62.663189319741164</v>
      </c>
      <c r="K31" s="17">
        <f t="shared" si="11"/>
        <v>58.561264172094063</v>
      </c>
      <c r="L31" s="17">
        <f t="shared" si="11"/>
        <v>57.380055107713282</v>
      </c>
      <c r="M31" s="17">
        <f t="shared" si="11"/>
        <v>67.349783006607282</v>
      </c>
      <c r="N31" s="17">
        <f t="shared" si="11"/>
        <v>58.166857297234614</v>
      </c>
      <c r="O31" s="17">
        <f t="shared" si="11"/>
        <v>66.490537704606496</v>
      </c>
      <c r="P31" s="17">
        <f t="shared" si="11"/>
        <v>68.379163845490382</v>
      </c>
      <c r="Q31" s="17">
        <f t="shared" si="11"/>
        <v>67.342058471719454</v>
      </c>
      <c r="R31" s="17">
        <f t="shared" si="11"/>
        <v>64.357728842800242</v>
      </c>
      <c r="S31" s="17">
        <f t="shared" si="11"/>
        <v>74.54379727534662</v>
      </c>
      <c r="T31" s="17">
        <f t="shared" si="11"/>
        <v>66.236402898664593</v>
      </c>
      <c r="U31" s="17">
        <f t="shared" si="11"/>
        <v>61.796754140480438</v>
      </c>
      <c r="V31" s="17">
        <f t="shared" si="11"/>
        <v>56.764945296818617</v>
      </c>
      <c r="W31" s="17">
        <f t="shared" si="11"/>
        <v>59.674411494407146</v>
      </c>
      <c r="X31" s="17">
        <f t="shared" si="11"/>
        <v>62.729370086134772</v>
      </c>
      <c r="Y31" s="17">
        <f t="shared" si="11"/>
        <v>59.592420845001477</v>
      </c>
      <c r="Z31" s="17">
        <f t="shared" si="11"/>
        <v>68.808410469396108</v>
      </c>
      <c r="AA31" s="17">
        <f t="shared" si="11"/>
        <v>54.633035028882354</v>
      </c>
      <c r="AB31" s="17">
        <f t="shared" si="11"/>
        <v>65.513731943095493</v>
      </c>
      <c r="AC31" s="17">
        <f t="shared" si="11"/>
        <v>63.673880242970903</v>
      </c>
      <c r="AD31" s="17">
        <f t="shared" si="11"/>
        <v>65.077342635394956</v>
      </c>
      <c r="AE31" s="10">
        <f t="shared" si="11"/>
        <v>73.135913376968702</v>
      </c>
    </row>
    <row r="32" spans="1:31" ht="13.5" x14ac:dyDescent="0.25">
      <c r="A32" s="20" t="s">
        <v>125</v>
      </c>
      <c r="B32" s="17">
        <f>IF(B25=0,0,B26*100/B25)</f>
        <v>61.73937372384222</v>
      </c>
      <c r="C32" s="17">
        <f t="shared" ref="C32:AE32" si="12">IF(C25=0,0,C26*100/C25)</f>
        <v>55.053991658499854</v>
      </c>
      <c r="D32" s="17">
        <f t="shared" si="12"/>
        <v>58.599742759460781</v>
      </c>
      <c r="E32" s="17">
        <f t="shared" si="12"/>
        <v>65.116730324071256</v>
      </c>
      <c r="F32" s="17">
        <f t="shared" si="12"/>
        <v>67.248297027734836</v>
      </c>
      <c r="G32" s="17">
        <f t="shared" si="12"/>
        <v>56.182991660209332</v>
      </c>
      <c r="H32" s="17">
        <f t="shared" si="12"/>
        <v>54.315592875419377</v>
      </c>
      <c r="I32" s="17">
        <f t="shared" si="12"/>
        <v>51.639703516325085</v>
      </c>
      <c r="J32" s="17">
        <f t="shared" si="12"/>
        <v>61.780774138886606</v>
      </c>
      <c r="K32" s="17">
        <f t="shared" si="12"/>
        <v>56.734787427410737</v>
      </c>
      <c r="L32" s="17">
        <f t="shared" si="12"/>
        <v>55.112024366457078</v>
      </c>
      <c r="M32" s="17">
        <f t="shared" si="12"/>
        <v>65.71700681715167</v>
      </c>
      <c r="N32" s="17">
        <f t="shared" si="12"/>
        <v>58.343342765178484</v>
      </c>
      <c r="O32" s="17">
        <f t="shared" si="12"/>
        <v>54.250802404866221</v>
      </c>
      <c r="P32" s="17">
        <f t="shared" si="12"/>
        <v>64.781518914260317</v>
      </c>
      <c r="Q32" s="17">
        <f t="shared" si="12"/>
        <v>66.174879391946646</v>
      </c>
      <c r="R32" s="17">
        <f t="shared" si="12"/>
        <v>61.881187975743813</v>
      </c>
      <c r="S32" s="17">
        <f t="shared" si="12"/>
        <v>70.826396900165818</v>
      </c>
      <c r="T32" s="17">
        <f t="shared" si="12"/>
        <v>62.796336576984011</v>
      </c>
      <c r="U32" s="17">
        <f t="shared" si="12"/>
        <v>56.815415493815294</v>
      </c>
      <c r="V32" s="17">
        <f t="shared" si="12"/>
        <v>55.172411657190416</v>
      </c>
      <c r="W32" s="17">
        <f t="shared" si="12"/>
        <v>49.82511979634284</v>
      </c>
      <c r="X32" s="17">
        <f t="shared" si="12"/>
        <v>60.089232534560296</v>
      </c>
      <c r="Y32" s="17">
        <f t="shared" si="12"/>
        <v>58.163830289138509</v>
      </c>
      <c r="Z32" s="17">
        <f t="shared" si="12"/>
        <v>67.751686140785196</v>
      </c>
      <c r="AA32" s="17">
        <f t="shared" si="12"/>
        <v>70.723118129172917</v>
      </c>
      <c r="AB32" s="17">
        <f t="shared" si="12"/>
        <v>71.596055862794458</v>
      </c>
      <c r="AC32" s="17">
        <f t="shared" si="12"/>
        <v>59.972445392638939</v>
      </c>
      <c r="AD32" s="17">
        <f t="shared" si="12"/>
        <v>61.413510404152859</v>
      </c>
      <c r="AE32" s="10">
        <f t="shared" si="12"/>
        <v>68.958748540670086</v>
      </c>
    </row>
    <row r="33" spans="1:3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ht="13.5" x14ac:dyDescent="0.25">
      <c r="A35" s="20" t="s">
        <v>127</v>
      </c>
      <c r="B35" s="16">
        <v>59375920935</v>
      </c>
      <c r="C35" s="16">
        <v>468087549</v>
      </c>
      <c r="D35" s="16">
        <v>394800236</v>
      </c>
      <c r="E35" s="16">
        <v>540375276</v>
      </c>
      <c r="F35" s="16">
        <v>1609772399</v>
      </c>
      <c r="G35" s="16">
        <v>1071330062</v>
      </c>
      <c r="H35" s="16">
        <v>506374303</v>
      </c>
      <c r="I35" s="16">
        <v>912736772</v>
      </c>
      <c r="J35" s="16">
        <v>3064960261</v>
      </c>
      <c r="K35" s="16">
        <v>2258348868</v>
      </c>
      <c r="L35" s="16">
        <v>1483959805</v>
      </c>
      <c r="M35" s="16">
        <v>1070958133</v>
      </c>
      <c r="N35" s="16">
        <v>475184441</v>
      </c>
      <c r="O35" s="16">
        <v>762762844</v>
      </c>
      <c r="P35" s="16">
        <v>1742211876</v>
      </c>
      <c r="Q35" s="16">
        <v>454206168</v>
      </c>
      <c r="R35" s="16">
        <v>456059519</v>
      </c>
      <c r="S35" s="16">
        <v>276810560</v>
      </c>
      <c r="T35" s="16">
        <v>240911731</v>
      </c>
      <c r="U35" s="16">
        <v>728257810</v>
      </c>
      <c r="V35" s="16">
        <v>1642479809</v>
      </c>
      <c r="W35" s="16">
        <v>3065058376</v>
      </c>
      <c r="X35" s="16">
        <v>876497200</v>
      </c>
      <c r="Y35" s="16">
        <v>900274440</v>
      </c>
      <c r="Z35" s="16">
        <v>1155798358</v>
      </c>
      <c r="AA35" s="16">
        <v>532204428</v>
      </c>
      <c r="AB35" s="16">
        <v>112862704</v>
      </c>
      <c r="AC35" s="16">
        <v>88733343</v>
      </c>
      <c r="AD35" s="16">
        <v>412210961</v>
      </c>
      <c r="AE35" s="9">
        <v>114450564</v>
      </c>
    </row>
    <row r="36" spans="1:31" ht="13.5" x14ac:dyDescent="0.25">
      <c r="A36" s="20" t="s">
        <v>128</v>
      </c>
      <c r="B36" s="16">
        <v>60907669480</v>
      </c>
      <c r="C36" s="16">
        <v>481344848</v>
      </c>
      <c r="D36" s="16">
        <v>427076689</v>
      </c>
      <c r="E36" s="16">
        <v>547126599</v>
      </c>
      <c r="F36" s="16">
        <v>1597320515</v>
      </c>
      <c r="G36" s="16">
        <v>1071352206</v>
      </c>
      <c r="H36" s="16">
        <v>593812297</v>
      </c>
      <c r="I36" s="16">
        <v>948840166</v>
      </c>
      <c r="J36" s="16">
        <v>3076951558</v>
      </c>
      <c r="K36" s="16">
        <v>2360377428</v>
      </c>
      <c r="L36" s="16">
        <v>1450126732</v>
      </c>
      <c r="M36" s="16">
        <v>1038624136</v>
      </c>
      <c r="N36" s="16">
        <v>510870456</v>
      </c>
      <c r="O36" s="16">
        <v>893595033</v>
      </c>
      <c r="P36" s="16">
        <v>1848360071</v>
      </c>
      <c r="Q36" s="16">
        <v>465147117</v>
      </c>
      <c r="R36" s="16">
        <v>458189282</v>
      </c>
      <c r="S36" s="16">
        <v>282463758</v>
      </c>
      <c r="T36" s="16">
        <v>252578579</v>
      </c>
      <c r="U36" s="16">
        <v>707906488</v>
      </c>
      <c r="V36" s="16">
        <v>1610894660</v>
      </c>
      <c r="W36" s="16">
        <v>3167495936</v>
      </c>
      <c r="X36" s="16">
        <v>908744400</v>
      </c>
      <c r="Y36" s="16">
        <v>905713754</v>
      </c>
      <c r="Z36" s="16">
        <v>1167404247</v>
      </c>
      <c r="AA36" s="16">
        <v>481292936</v>
      </c>
      <c r="AB36" s="16">
        <v>99079584</v>
      </c>
      <c r="AC36" s="16">
        <v>86467010</v>
      </c>
      <c r="AD36" s="16">
        <v>434042345</v>
      </c>
      <c r="AE36" s="9">
        <v>117836823</v>
      </c>
    </row>
    <row r="37" spans="1:31" ht="13.5" x14ac:dyDescent="0.25">
      <c r="A37" s="20" t="s">
        <v>129</v>
      </c>
      <c r="B37" s="16">
        <v>39378591184</v>
      </c>
      <c r="C37" s="16">
        <v>275999591</v>
      </c>
      <c r="D37" s="16">
        <v>270289406</v>
      </c>
      <c r="E37" s="16">
        <v>365798027</v>
      </c>
      <c r="F37" s="16">
        <v>1153043982</v>
      </c>
      <c r="G37" s="16">
        <v>648512740</v>
      </c>
      <c r="H37" s="16">
        <v>382950636</v>
      </c>
      <c r="I37" s="16">
        <v>492321718</v>
      </c>
      <c r="J37" s="16">
        <v>1976785805</v>
      </c>
      <c r="K37" s="16">
        <v>1406068548</v>
      </c>
      <c r="L37" s="16">
        <v>809755965</v>
      </c>
      <c r="M37" s="16">
        <v>711226060</v>
      </c>
      <c r="N37" s="16">
        <v>315775352</v>
      </c>
      <c r="O37" s="16">
        <v>548410030</v>
      </c>
      <c r="P37" s="16">
        <v>1260087834</v>
      </c>
      <c r="Q37" s="16">
        <v>321173337</v>
      </c>
      <c r="R37" s="16">
        <v>294446358</v>
      </c>
      <c r="S37" s="16">
        <v>202185050</v>
      </c>
      <c r="T37" s="16">
        <v>160325573</v>
      </c>
      <c r="U37" s="16">
        <v>438453742</v>
      </c>
      <c r="V37" s="16">
        <v>962609445</v>
      </c>
      <c r="W37" s="16">
        <v>1919678723</v>
      </c>
      <c r="X37" s="16">
        <v>546667397</v>
      </c>
      <c r="Y37" s="16">
        <v>559207244</v>
      </c>
      <c r="Z37" s="16">
        <v>732918703</v>
      </c>
      <c r="AA37" s="16">
        <v>348934468</v>
      </c>
      <c r="AB37" s="16">
        <v>68985309</v>
      </c>
      <c r="AC37" s="16">
        <v>64746201</v>
      </c>
      <c r="AD37" s="16">
        <v>270185160</v>
      </c>
      <c r="AE37" s="9">
        <v>83333167</v>
      </c>
    </row>
    <row r="38" spans="1:3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ht="13.5" x14ac:dyDescent="0.25">
      <c r="A39" s="20" t="s">
        <v>130</v>
      </c>
      <c r="B39" s="15">
        <f>+B36-B35</f>
        <v>1531748545</v>
      </c>
      <c r="C39" s="15">
        <f t="shared" ref="C39:AE39" si="13">+C36-C35</f>
        <v>13257299</v>
      </c>
      <c r="D39" s="15">
        <f t="shared" si="13"/>
        <v>32276453</v>
      </c>
      <c r="E39" s="15">
        <f t="shared" si="13"/>
        <v>6751323</v>
      </c>
      <c r="F39" s="15">
        <f t="shared" si="13"/>
        <v>-12451884</v>
      </c>
      <c r="G39" s="15">
        <f t="shared" si="13"/>
        <v>22144</v>
      </c>
      <c r="H39" s="15">
        <f t="shared" si="13"/>
        <v>87437994</v>
      </c>
      <c r="I39" s="15">
        <f t="shared" si="13"/>
        <v>36103394</v>
      </c>
      <c r="J39" s="15">
        <f t="shared" si="13"/>
        <v>11991297</v>
      </c>
      <c r="K39" s="15">
        <f t="shared" si="13"/>
        <v>102028560</v>
      </c>
      <c r="L39" s="15">
        <f t="shared" si="13"/>
        <v>-33833073</v>
      </c>
      <c r="M39" s="15">
        <f t="shared" si="13"/>
        <v>-32333997</v>
      </c>
      <c r="N39" s="15">
        <f t="shared" si="13"/>
        <v>35686015</v>
      </c>
      <c r="O39" s="15">
        <f t="shared" si="13"/>
        <v>130832189</v>
      </c>
      <c r="P39" s="15">
        <f t="shared" si="13"/>
        <v>106148195</v>
      </c>
      <c r="Q39" s="15">
        <f t="shared" si="13"/>
        <v>10940949</v>
      </c>
      <c r="R39" s="15">
        <f t="shared" si="13"/>
        <v>2129763</v>
      </c>
      <c r="S39" s="15">
        <f t="shared" si="13"/>
        <v>5653198</v>
      </c>
      <c r="T39" s="15">
        <f t="shared" si="13"/>
        <v>11666848</v>
      </c>
      <c r="U39" s="15">
        <f t="shared" si="13"/>
        <v>-20351322</v>
      </c>
      <c r="V39" s="15">
        <f t="shared" si="13"/>
        <v>-31585149</v>
      </c>
      <c r="W39" s="15">
        <f t="shared" si="13"/>
        <v>102437560</v>
      </c>
      <c r="X39" s="15">
        <f t="shared" si="13"/>
        <v>32247200</v>
      </c>
      <c r="Y39" s="15">
        <f t="shared" si="13"/>
        <v>5439314</v>
      </c>
      <c r="Z39" s="15">
        <f t="shared" si="13"/>
        <v>11605889</v>
      </c>
      <c r="AA39" s="15">
        <f t="shared" si="13"/>
        <v>-50911492</v>
      </c>
      <c r="AB39" s="15">
        <f t="shared" si="13"/>
        <v>-13783120</v>
      </c>
      <c r="AC39" s="15">
        <f t="shared" si="13"/>
        <v>-2266333</v>
      </c>
      <c r="AD39" s="15">
        <f t="shared" si="13"/>
        <v>21831384</v>
      </c>
      <c r="AE39" s="8">
        <f t="shared" si="13"/>
        <v>3386259</v>
      </c>
    </row>
    <row r="40" spans="1:31" ht="13.5" x14ac:dyDescent="0.25">
      <c r="A40" s="20" t="s">
        <v>122</v>
      </c>
      <c r="B40" s="15">
        <f>+B37-B35</f>
        <v>-19997329751</v>
      </c>
      <c r="C40" s="15">
        <f t="shared" ref="C40:AE40" si="14">+C37-C35</f>
        <v>-192087958</v>
      </c>
      <c r="D40" s="15">
        <f t="shared" si="14"/>
        <v>-124510830</v>
      </c>
      <c r="E40" s="15">
        <f t="shared" si="14"/>
        <v>-174577249</v>
      </c>
      <c r="F40" s="15">
        <f t="shared" si="14"/>
        <v>-456728417</v>
      </c>
      <c r="G40" s="15">
        <f t="shared" si="14"/>
        <v>-422817322</v>
      </c>
      <c r="H40" s="15">
        <f t="shared" si="14"/>
        <v>-123423667</v>
      </c>
      <c r="I40" s="15">
        <f t="shared" si="14"/>
        <v>-420415054</v>
      </c>
      <c r="J40" s="15">
        <f t="shared" si="14"/>
        <v>-1088174456</v>
      </c>
      <c r="K40" s="15">
        <f t="shared" si="14"/>
        <v>-852280320</v>
      </c>
      <c r="L40" s="15">
        <f t="shared" si="14"/>
        <v>-674203840</v>
      </c>
      <c r="M40" s="15">
        <f t="shared" si="14"/>
        <v>-359732073</v>
      </c>
      <c r="N40" s="15">
        <f t="shared" si="14"/>
        <v>-159409089</v>
      </c>
      <c r="O40" s="15">
        <f t="shared" si="14"/>
        <v>-214352814</v>
      </c>
      <c r="P40" s="15">
        <f t="shared" si="14"/>
        <v>-482124042</v>
      </c>
      <c r="Q40" s="15">
        <f t="shared" si="14"/>
        <v>-133032831</v>
      </c>
      <c r="R40" s="15">
        <f t="shared" si="14"/>
        <v>-161613161</v>
      </c>
      <c r="S40" s="15">
        <f t="shared" si="14"/>
        <v>-74625510</v>
      </c>
      <c r="T40" s="15">
        <f t="shared" si="14"/>
        <v>-80586158</v>
      </c>
      <c r="U40" s="15">
        <f t="shared" si="14"/>
        <v>-289804068</v>
      </c>
      <c r="V40" s="15">
        <f t="shared" si="14"/>
        <v>-679870364</v>
      </c>
      <c r="W40" s="15">
        <f t="shared" si="14"/>
        <v>-1145379653</v>
      </c>
      <c r="X40" s="15">
        <f t="shared" si="14"/>
        <v>-329829803</v>
      </c>
      <c r="Y40" s="15">
        <f t="shared" si="14"/>
        <v>-341067196</v>
      </c>
      <c r="Z40" s="15">
        <f t="shared" si="14"/>
        <v>-422879655</v>
      </c>
      <c r="AA40" s="15">
        <f t="shared" si="14"/>
        <v>-183269960</v>
      </c>
      <c r="AB40" s="15">
        <f t="shared" si="14"/>
        <v>-43877395</v>
      </c>
      <c r="AC40" s="15">
        <f t="shared" si="14"/>
        <v>-23987142</v>
      </c>
      <c r="AD40" s="15">
        <f t="shared" si="14"/>
        <v>-142025801</v>
      </c>
      <c r="AE40" s="8">
        <f t="shared" si="14"/>
        <v>-31117397</v>
      </c>
    </row>
    <row r="41" spans="1:31" ht="13.5" x14ac:dyDescent="0.25">
      <c r="A41" s="20" t="s">
        <v>123</v>
      </c>
      <c r="B41" s="15">
        <f>+B37-B36</f>
        <v>-21529078296</v>
      </c>
      <c r="C41" s="15">
        <f t="shared" ref="C41:AE41" si="15">+C37-C36</f>
        <v>-205345257</v>
      </c>
      <c r="D41" s="15">
        <f t="shared" si="15"/>
        <v>-156787283</v>
      </c>
      <c r="E41" s="15">
        <f t="shared" si="15"/>
        <v>-181328572</v>
      </c>
      <c r="F41" s="15">
        <f t="shared" si="15"/>
        <v>-444276533</v>
      </c>
      <c r="G41" s="15">
        <f t="shared" si="15"/>
        <v>-422839466</v>
      </c>
      <c r="H41" s="15">
        <f t="shared" si="15"/>
        <v>-210861661</v>
      </c>
      <c r="I41" s="15">
        <f t="shared" si="15"/>
        <v>-456518448</v>
      </c>
      <c r="J41" s="15">
        <f t="shared" si="15"/>
        <v>-1100165753</v>
      </c>
      <c r="K41" s="15">
        <f t="shared" si="15"/>
        <v>-954308880</v>
      </c>
      <c r="L41" s="15">
        <f t="shared" si="15"/>
        <v>-640370767</v>
      </c>
      <c r="M41" s="15">
        <f t="shared" si="15"/>
        <v>-327398076</v>
      </c>
      <c r="N41" s="15">
        <f t="shared" si="15"/>
        <v>-195095104</v>
      </c>
      <c r="O41" s="15">
        <f t="shared" si="15"/>
        <v>-345185003</v>
      </c>
      <c r="P41" s="15">
        <f t="shared" si="15"/>
        <v>-588272237</v>
      </c>
      <c r="Q41" s="15">
        <f t="shared" si="15"/>
        <v>-143973780</v>
      </c>
      <c r="R41" s="15">
        <f t="shared" si="15"/>
        <v>-163742924</v>
      </c>
      <c r="S41" s="15">
        <f t="shared" si="15"/>
        <v>-80278708</v>
      </c>
      <c r="T41" s="15">
        <f t="shared" si="15"/>
        <v>-92253006</v>
      </c>
      <c r="U41" s="15">
        <f t="shared" si="15"/>
        <v>-269452746</v>
      </c>
      <c r="V41" s="15">
        <f t="shared" si="15"/>
        <v>-648285215</v>
      </c>
      <c r="W41" s="15">
        <f t="shared" si="15"/>
        <v>-1247817213</v>
      </c>
      <c r="X41" s="15">
        <f t="shared" si="15"/>
        <v>-362077003</v>
      </c>
      <c r="Y41" s="15">
        <f t="shared" si="15"/>
        <v>-346506510</v>
      </c>
      <c r="Z41" s="15">
        <f t="shared" si="15"/>
        <v>-434485544</v>
      </c>
      <c r="AA41" s="15">
        <f t="shared" si="15"/>
        <v>-132358468</v>
      </c>
      <c r="AB41" s="15">
        <f t="shared" si="15"/>
        <v>-30094275</v>
      </c>
      <c r="AC41" s="15">
        <f t="shared" si="15"/>
        <v>-21720809</v>
      </c>
      <c r="AD41" s="15">
        <f t="shared" si="15"/>
        <v>-163857185</v>
      </c>
      <c r="AE41" s="8">
        <f t="shared" si="15"/>
        <v>-34503656</v>
      </c>
    </row>
    <row r="42" spans="1:31" ht="13.5" x14ac:dyDescent="0.25">
      <c r="A42" s="20" t="s">
        <v>124</v>
      </c>
      <c r="B42" s="17">
        <f>IF(B35=0,0,B37*100/B35)</f>
        <v>66.32080911571633</v>
      </c>
      <c r="C42" s="17">
        <f t="shared" ref="C42:AE42" si="16">IF(C35=0,0,C37*100/C35)</f>
        <v>58.963241297409517</v>
      </c>
      <c r="D42" s="17">
        <f t="shared" si="16"/>
        <v>68.462321283921426</v>
      </c>
      <c r="E42" s="17">
        <f t="shared" si="16"/>
        <v>67.693331513560963</v>
      </c>
      <c r="F42" s="17">
        <f t="shared" si="16"/>
        <v>71.627764441499778</v>
      </c>
      <c r="G42" s="17">
        <f t="shared" si="16"/>
        <v>60.533421305226099</v>
      </c>
      <c r="H42" s="17">
        <f t="shared" si="16"/>
        <v>75.626001108512014</v>
      </c>
      <c r="I42" s="17">
        <f t="shared" si="16"/>
        <v>53.939069083545149</v>
      </c>
      <c r="J42" s="17">
        <f t="shared" si="16"/>
        <v>64.496294785728708</v>
      </c>
      <c r="K42" s="17">
        <f t="shared" si="16"/>
        <v>62.260909637279298</v>
      </c>
      <c r="L42" s="17">
        <f t="shared" si="16"/>
        <v>54.567243821000936</v>
      </c>
      <c r="M42" s="17">
        <f t="shared" si="16"/>
        <v>66.410258074953148</v>
      </c>
      <c r="N42" s="17">
        <f t="shared" si="16"/>
        <v>66.453217899026285</v>
      </c>
      <c r="O42" s="17">
        <f t="shared" si="16"/>
        <v>71.897842732360459</v>
      </c>
      <c r="P42" s="17">
        <f t="shared" si="16"/>
        <v>72.326899578544712</v>
      </c>
      <c r="Q42" s="17">
        <f t="shared" si="16"/>
        <v>70.710914916505487</v>
      </c>
      <c r="R42" s="17">
        <f t="shared" si="16"/>
        <v>64.56314268927693</v>
      </c>
      <c r="S42" s="17">
        <f t="shared" si="16"/>
        <v>73.04094540323895</v>
      </c>
      <c r="T42" s="17">
        <f t="shared" si="16"/>
        <v>66.549508541782046</v>
      </c>
      <c r="U42" s="17">
        <f t="shared" si="16"/>
        <v>60.205841390152756</v>
      </c>
      <c r="V42" s="17">
        <f t="shared" si="16"/>
        <v>58.607079351926451</v>
      </c>
      <c r="W42" s="17">
        <f t="shared" si="16"/>
        <v>62.631065627704054</v>
      </c>
      <c r="X42" s="17">
        <f t="shared" si="16"/>
        <v>62.369554289505999</v>
      </c>
      <c r="Y42" s="17">
        <f t="shared" si="16"/>
        <v>62.11519722808081</v>
      </c>
      <c r="Z42" s="17">
        <f t="shared" si="16"/>
        <v>63.412332949516099</v>
      </c>
      <c r="AA42" s="17">
        <f t="shared" si="16"/>
        <v>65.563991887718757</v>
      </c>
      <c r="AB42" s="17">
        <f t="shared" si="16"/>
        <v>61.123211260293743</v>
      </c>
      <c r="AC42" s="17">
        <f t="shared" si="16"/>
        <v>72.967160721083161</v>
      </c>
      <c r="AD42" s="17">
        <f t="shared" si="16"/>
        <v>65.545360401030194</v>
      </c>
      <c r="AE42" s="10">
        <f t="shared" si="16"/>
        <v>72.811495275811836</v>
      </c>
    </row>
    <row r="43" spans="1:31" ht="13.5" x14ac:dyDescent="0.25">
      <c r="A43" s="20" t="s">
        <v>125</v>
      </c>
      <c r="B43" s="17">
        <f>IF(B36=0,0,B37*100/B36)</f>
        <v>64.652927160397397</v>
      </c>
      <c r="C43" s="17">
        <f t="shared" ref="C43:AE43" si="17">IF(C36=0,0,C37*100/C36)</f>
        <v>57.339263554348875</v>
      </c>
      <c r="D43" s="17">
        <f t="shared" si="17"/>
        <v>63.288260156011468</v>
      </c>
      <c r="E43" s="17">
        <f t="shared" si="17"/>
        <v>66.858022927158032</v>
      </c>
      <c r="F43" s="17">
        <f t="shared" si="17"/>
        <v>72.186137420265965</v>
      </c>
      <c r="G43" s="17">
        <f t="shared" si="17"/>
        <v>60.532170127439862</v>
      </c>
      <c r="H43" s="17">
        <f t="shared" si="17"/>
        <v>64.490182829608869</v>
      </c>
      <c r="I43" s="17">
        <f t="shared" si="17"/>
        <v>51.886686044865435</v>
      </c>
      <c r="J43" s="17">
        <f t="shared" si="17"/>
        <v>64.244943988812707</v>
      </c>
      <c r="K43" s="17">
        <f t="shared" si="17"/>
        <v>59.569648960394993</v>
      </c>
      <c r="L43" s="17">
        <f t="shared" si="17"/>
        <v>55.840358441168298</v>
      </c>
      <c r="M43" s="17">
        <f t="shared" si="17"/>
        <v>68.477713481520709</v>
      </c>
      <c r="N43" s="17">
        <f t="shared" si="17"/>
        <v>61.811237720115884</v>
      </c>
      <c r="O43" s="17">
        <f t="shared" si="17"/>
        <v>61.371203928793548</v>
      </c>
      <c r="P43" s="17">
        <f t="shared" si="17"/>
        <v>68.173287974039994</v>
      </c>
      <c r="Q43" s="17">
        <f t="shared" si="17"/>
        <v>69.047689486163151</v>
      </c>
      <c r="R43" s="17">
        <f t="shared" si="17"/>
        <v>64.263039221419419</v>
      </c>
      <c r="S43" s="17">
        <f t="shared" si="17"/>
        <v>71.579112106835311</v>
      </c>
      <c r="T43" s="17">
        <f t="shared" si="17"/>
        <v>63.475522601621734</v>
      </c>
      <c r="U43" s="17">
        <f t="shared" si="17"/>
        <v>61.936675172837234</v>
      </c>
      <c r="V43" s="17">
        <f t="shared" si="17"/>
        <v>59.756200632014014</v>
      </c>
      <c r="W43" s="17">
        <f t="shared" si="17"/>
        <v>60.605562304974022</v>
      </c>
      <c r="X43" s="17">
        <f t="shared" si="17"/>
        <v>60.156342861645143</v>
      </c>
      <c r="Y43" s="17">
        <f t="shared" si="17"/>
        <v>61.74216097859987</v>
      </c>
      <c r="Z43" s="17">
        <f t="shared" si="17"/>
        <v>62.781911654292621</v>
      </c>
      <c r="AA43" s="17">
        <f t="shared" si="17"/>
        <v>72.499395253954035</v>
      </c>
      <c r="AB43" s="17">
        <f t="shared" si="17"/>
        <v>69.626159310479139</v>
      </c>
      <c r="AC43" s="17">
        <f t="shared" si="17"/>
        <v>74.879657571136093</v>
      </c>
      <c r="AD43" s="17">
        <f t="shared" si="17"/>
        <v>62.248571622660457</v>
      </c>
      <c r="AE43" s="10">
        <f t="shared" si="17"/>
        <v>70.71912232392755</v>
      </c>
    </row>
    <row r="44" spans="1:3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ht="13.5" x14ac:dyDescent="0.25">
      <c r="A46" s="20" t="s">
        <v>127</v>
      </c>
      <c r="B46" s="16">
        <v>18675500167</v>
      </c>
      <c r="C46" s="16">
        <v>189672768</v>
      </c>
      <c r="D46" s="16">
        <v>150822232</v>
      </c>
      <c r="E46" s="16">
        <v>189668976</v>
      </c>
      <c r="F46" s="16">
        <v>542625193</v>
      </c>
      <c r="G46" s="16">
        <v>328475191</v>
      </c>
      <c r="H46" s="16">
        <v>250500702</v>
      </c>
      <c r="I46" s="16">
        <v>269099211</v>
      </c>
      <c r="J46" s="16">
        <v>871403873</v>
      </c>
      <c r="K46" s="16">
        <v>639790063</v>
      </c>
      <c r="L46" s="16">
        <v>433868233</v>
      </c>
      <c r="M46" s="16">
        <v>282938877</v>
      </c>
      <c r="N46" s="16">
        <v>271027967</v>
      </c>
      <c r="O46" s="16">
        <v>305253870</v>
      </c>
      <c r="P46" s="16">
        <v>550424971</v>
      </c>
      <c r="Q46" s="16">
        <v>184329323</v>
      </c>
      <c r="R46" s="16">
        <v>149047766</v>
      </c>
      <c r="S46" s="16">
        <v>145037084</v>
      </c>
      <c r="T46" s="16">
        <v>82665632</v>
      </c>
      <c r="U46" s="16">
        <v>241429678</v>
      </c>
      <c r="V46" s="16">
        <v>473000828</v>
      </c>
      <c r="W46" s="16">
        <v>738895250</v>
      </c>
      <c r="X46" s="16">
        <v>333997700</v>
      </c>
      <c r="Y46" s="16">
        <v>340736253</v>
      </c>
      <c r="Z46" s="16">
        <v>315639948</v>
      </c>
      <c r="AA46" s="16">
        <v>314881530</v>
      </c>
      <c r="AB46" s="16">
        <v>37351284</v>
      </c>
      <c r="AC46" s="16">
        <v>35951959</v>
      </c>
      <c r="AD46" s="16">
        <v>140294433</v>
      </c>
      <c r="AE46" s="9">
        <v>66012511</v>
      </c>
    </row>
    <row r="47" spans="1:31" ht="13.5" x14ac:dyDescent="0.25">
      <c r="A47" s="20" t="s">
        <v>128</v>
      </c>
      <c r="B47" s="16">
        <v>18712306967</v>
      </c>
      <c r="C47" s="16">
        <v>185508636</v>
      </c>
      <c r="D47" s="16">
        <v>142322319</v>
      </c>
      <c r="E47" s="16">
        <v>180976643</v>
      </c>
      <c r="F47" s="16">
        <v>540989473</v>
      </c>
      <c r="G47" s="16">
        <v>330660018</v>
      </c>
      <c r="H47" s="16">
        <v>258620702</v>
      </c>
      <c r="I47" s="16">
        <v>271738542</v>
      </c>
      <c r="J47" s="16">
        <v>862038834</v>
      </c>
      <c r="K47" s="16">
        <v>645932309</v>
      </c>
      <c r="L47" s="16">
        <v>417039950</v>
      </c>
      <c r="M47" s="16">
        <v>293283144</v>
      </c>
      <c r="N47" s="16">
        <v>272403349</v>
      </c>
      <c r="O47" s="16">
        <v>307045185</v>
      </c>
      <c r="P47" s="16">
        <v>562288472</v>
      </c>
      <c r="Q47" s="16">
        <v>184006402</v>
      </c>
      <c r="R47" s="16">
        <v>147948016</v>
      </c>
      <c r="S47" s="16">
        <v>144999074</v>
      </c>
      <c r="T47" s="16">
        <v>95414480</v>
      </c>
      <c r="U47" s="16">
        <v>233990541</v>
      </c>
      <c r="V47" s="16">
        <v>432109932</v>
      </c>
      <c r="W47" s="16">
        <v>730135381</v>
      </c>
      <c r="X47" s="16">
        <v>333931100</v>
      </c>
      <c r="Y47" s="16">
        <v>342759491</v>
      </c>
      <c r="Z47" s="16">
        <v>323793740</v>
      </c>
      <c r="AA47" s="16">
        <v>301915773</v>
      </c>
      <c r="AB47" s="16">
        <v>36528228</v>
      </c>
      <c r="AC47" s="16">
        <v>35442169</v>
      </c>
      <c r="AD47" s="16">
        <v>133513369</v>
      </c>
      <c r="AE47" s="9">
        <v>66059572</v>
      </c>
    </row>
    <row r="48" spans="1:31" ht="13.5" x14ac:dyDescent="0.25">
      <c r="A48" s="20" t="s">
        <v>129</v>
      </c>
      <c r="B48" s="16">
        <v>13242717457</v>
      </c>
      <c r="C48" s="16">
        <v>134695029</v>
      </c>
      <c r="D48" s="16">
        <v>104776278</v>
      </c>
      <c r="E48" s="16">
        <v>128921506</v>
      </c>
      <c r="F48" s="16">
        <v>432546823</v>
      </c>
      <c r="G48" s="16">
        <v>232340113</v>
      </c>
      <c r="H48" s="16">
        <v>178383112</v>
      </c>
      <c r="I48" s="16">
        <v>188960052</v>
      </c>
      <c r="J48" s="16">
        <v>618963469</v>
      </c>
      <c r="K48" s="16">
        <v>457145784</v>
      </c>
      <c r="L48" s="16">
        <v>285508676</v>
      </c>
      <c r="M48" s="16">
        <v>202043156</v>
      </c>
      <c r="N48" s="16">
        <v>182324306</v>
      </c>
      <c r="O48" s="16">
        <v>217177595</v>
      </c>
      <c r="P48" s="16">
        <v>410905288</v>
      </c>
      <c r="Q48" s="16">
        <v>138421666</v>
      </c>
      <c r="R48" s="16">
        <v>93775142</v>
      </c>
      <c r="S48" s="16">
        <v>113096100</v>
      </c>
      <c r="T48" s="16">
        <v>75138657</v>
      </c>
      <c r="U48" s="16">
        <v>164803168</v>
      </c>
      <c r="V48" s="16">
        <v>293886156</v>
      </c>
      <c r="W48" s="16">
        <v>519725062</v>
      </c>
      <c r="X48" s="16">
        <v>218502354</v>
      </c>
      <c r="Y48" s="16">
        <v>258607285</v>
      </c>
      <c r="Z48" s="16">
        <v>233445667</v>
      </c>
      <c r="AA48" s="16">
        <v>233330253</v>
      </c>
      <c r="AB48" s="16">
        <v>27118624</v>
      </c>
      <c r="AC48" s="16">
        <v>26392471</v>
      </c>
      <c r="AD48" s="16">
        <v>97077856</v>
      </c>
      <c r="AE48" s="9">
        <v>48611991</v>
      </c>
    </row>
    <row r="49" spans="1:3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ht="13.5" x14ac:dyDescent="0.25">
      <c r="A50" s="20" t="s">
        <v>132</v>
      </c>
      <c r="B50" s="15">
        <f>+B47-B46</f>
        <v>36806800</v>
      </c>
      <c r="C50" s="15">
        <f t="shared" ref="C50:AE50" si="18">+C47-C46</f>
        <v>-4164132</v>
      </c>
      <c r="D50" s="15">
        <f t="shared" si="18"/>
        <v>-8499913</v>
      </c>
      <c r="E50" s="15">
        <f t="shared" si="18"/>
        <v>-8692333</v>
      </c>
      <c r="F50" s="15">
        <f t="shared" si="18"/>
        <v>-1635720</v>
      </c>
      <c r="G50" s="15">
        <f t="shared" si="18"/>
        <v>2184827</v>
      </c>
      <c r="H50" s="15">
        <f t="shared" si="18"/>
        <v>8120000</v>
      </c>
      <c r="I50" s="15">
        <f t="shared" si="18"/>
        <v>2639331</v>
      </c>
      <c r="J50" s="15">
        <f t="shared" si="18"/>
        <v>-9365039</v>
      </c>
      <c r="K50" s="15">
        <f t="shared" si="18"/>
        <v>6142246</v>
      </c>
      <c r="L50" s="15">
        <f t="shared" si="18"/>
        <v>-16828283</v>
      </c>
      <c r="M50" s="15">
        <f t="shared" si="18"/>
        <v>10344267</v>
      </c>
      <c r="N50" s="15">
        <f t="shared" si="18"/>
        <v>1375382</v>
      </c>
      <c r="O50" s="15">
        <f t="shared" si="18"/>
        <v>1791315</v>
      </c>
      <c r="P50" s="15">
        <f t="shared" si="18"/>
        <v>11863501</v>
      </c>
      <c r="Q50" s="15">
        <f t="shared" si="18"/>
        <v>-322921</v>
      </c>
      <c r="R50" s="15">
        <f t="shared" si="18"/>
        <v>-1099750</v>
      </c>
      <c r="S50" s="15">
        <f t="shared" si="18"/>
        <v>-38010</v>
      </c>
      <c r="T50" s="15">
        <f t="shared" si="18"/>
        <v>12748848</v>
      </c>
      <c r="U50" s="15">
        <f t="shared" si="18"/>
        <v>-7439137</v>
      </c>
      <c r="V50" s="15">
        <f t="shared" si="18"/>
        <v>-40890896</v>
      </c>
      <c r="W50" s="15">
        <f t="shared" si="18"/>
        <v>-8759869</v>
      </c>
      <c r="X50" s="15">
        <f t="shared" si="18"/>
        <v>-66600</v>
      </c>
      <c r="Y50" s="15">
        <f t="shared" si="18"/>
        <v>2023238</v>
      </c>
      <c r="Z50" s="15">
        <f t="shared" si="18"/>
        <v>8153792</v>
      </c>
      <c r="AA50" s="15">
        <f t="shared" si="18"/>
        <v>-12965757</v>
      </c>
      <c r="AB50" s="15">
        <f t="shared" si="18"/>
        <v>-823056</v>
      </c>
      <c r="AC50" s="15">
        <f t="shared" si="18"/>
        <v>-509790</v>
      </c>
      <c r="AD50" s="15">
        <f t="shared" si="18"/>
        <v>-6781064</v>
      </c>
      <c r="AE50" s="8">
        <f t="shared" si="18"/>
        <v>47061</v>
      </c>
    </row>
    <row r="51" spans="1:31" ht="13.5" x14ac:dyDescent="0.25">
      <c r="A51" s="20" t="s">
        <v>122</v>
      </c>
      <c r="B51" s="15">
        <f>+B48-B46</f>
        <v>-5432782710</v>
      </c>
      <c r="C51" s="15">
        <f t="shared" ref="C51:AE51" si="19">+C48-C46</f>
        <v>-54977739</v>
      </c>
      <c r="D51" s="15">
        <f t="shared" si="19"/>
        <v>-46045954</v>
      </c>
      <c r="E51" s="15">
        <f t="shared" si="19"/>
        <v>-60747470</v>
      </c>
      <c r="F51" s="15">
        <f t="shared" si="19"/>
        <v>-110078370</v>
      </c>
      <c r="G51" s="15">
        <f t="shared" si="19"/>
        <v>-96135078</v>
      </c>
      <c r="H51" s="15">
        <f t="shared" si="19"/>
        <v>-72117590</v>
      </c>
      <c r="I51" s="15">
        <f t="shared" si="19"/>
        <v>-80139159</v>
      </c>
      <c r="J51" s="15">
        <f t="shared" si="19"/>
        <v>-252440404</v>
      </c>
      <c r="K51" s="15">
        <f t="shared" si="19"/>
        <v>-182644279</v>
      </c>
      <c r="L51" s="15">
        <f t="shared" si="19"/>
        <v>-148359557</v>
      </c>
      <c r="M51" s="15">
        <f t="shared" si="19"/>
        <v>-80895721</v>
      </c>
      <c r="N51" s="15">
        <f t="shared" si="19"/>
        <v>-88703661</v>
      </c>
      <c r="O51" s="15">
        <f t="shared" si="19"/>
        <v>-88076275</v>
      </c>
      <c r="P51" s="15">
        <f t="shared" si="19"/>
        <v>-139519683</v>
      </c>
      <c r="Q51" s="15">
        <f t="shared" si="19"/>
        <v>-45907657</v>
      </c>
      <c r="R51" s="15">
        <f t="shared" si="19"/>
        <v>-55272624</v>
      </c>
      <c r="S51" s="15">
        <f t="shared" si="19"/>
        <v>-31940984</v>
      </c>
      <c r="T51" s="15">
        <f t="shared" si="19"/>
        <v>-7526975</v>
      </c>
      <c r="U51" s="15">
        <f t="shared" si="19"/>
        <v>-76626510</v>
      </c>
      <c r="V51" s="15">
        <f t="shared" si="19"/>
        <v>-179114672</v>
      </c>
      <c r="W51" s="15">
        <f t="shared" si="19"/>
        <v>-219170188</v>
      </c>
      <c r="X51" s="15">
        <f t="shared" si="19"/>
        <v>-115495346</v>
      </c>
      <c r="Y51" s="15">
        <f t="shared" si="19"/>
        <v>-82128968</v>
      </c>
      <c r="Z51" s="15">
        <f t="shared" si="19"/>
        <v>-82194281</v>
      </c>
      <c r="AA51" s="15">
        <f t="shared" si="19"/>
        <v>-81551277</v>
      </c>
      <c r="AB51" s="15">
        <f t="shared" si="19"/>
        <v>-10232660</v>
      </c>
      <c r="AC51" s="15">
        <f t="shared" si="19"/>
        <v>-9559488</v>
      </c>
      <c r="AD51" s="15">
        <f t="shared" si="19"/>
        <v>-43216577</v>
      </c>
      <c r="AE51" s="8">
        <f t="shared" si="19"/>
        <v>-17400520</v>
      </c>
    </row>
    <row r="52" spans="1:31" ht="13.5" x14ac:dyDescent="0.25">
      <c r="A52" s="20" t="s">
        <v>123</v>
      </c>
      <c r="B52" s="15">
        <f>+B48-B47</f>
        <v>-5469589510</v>
      </c>
      <c r="C52" s="15">
        <f t="shared" ref="C52:AE52" si="20">+C48-C47</f>
        <v>-50813607</v>
      </c>
      <c r="D52" s="15">
        <f t="shared" si="20"/>
        <v>-37546041</v>
      </c>
      <c r="E52" s="15">
        <f t="shared" si="20"/>
        <v>-52055137</v>
      </c>
      <c r="F52" s="15">
        <f t="shared" si="20"/>
        <v>-108442650</v>
      </c>
      <c r="G52" s="15">
        <f t="shared" si="20"/>
        <v>-98319905</v>
      </c>
      <c r="H52" s="15">
        <f t="shared" si="20"/>
        <v>-80237590</v>
      </c>
      <c r="I52" s="15">
        <f t="shared" si="20"/>
        <v>-82778490</v>
      </c>
      <c r="J52" s="15">
        <f t="shared" si="20"/>
        <v>-243075365</v>
      </c>
      <c r="K52" s="15">
        <f t="shared" si="20"/>
        <v>-188786525</v>
      </c>
      <c r="L52" s="15">
        <f t="shared" si="20"/>
        <v>-131531274</v>
      </c>
      <c r="M52" s="15">
        <f t="shared" si="20"/>
        <v>-91239988</v>
      </c>
      <c r="N52" s="15">
        <f t="shared" si="20"/>
        <v>-90079043</v>
      </c>
      <c r="O52" s="15">
        <f t="shared" si="20"/>
        <v>-89867590</v>
      </c>
      <c r="P52" s="15">
        <f t="shared" si="20"/>
        <v>-151383184</v>
      </c>
      <c r="Q52" s="15">
        <f t="shared" si="20"/>
        <v>-45584736</v>
      </c>
      <c r="R52" s="15">
        <f t="shared" si="20"/>
        <v>-54172874</v>
      </c>
      <c r="S52" s="15">
        <f t="shared" si="20"/>
        <v>-31902974</v>
      </c>
      <c r="T52" s="15">
        <f t="shared" si="20"/>
        <v>-20275823</v>
      </c>
      <c r="U52" s="15">
        <f t="shared" si="20"/>
        <v>-69187373</v>
      </c>
      <c r="V52" s="15">
        <f t="shared" si="20"/>
        <v>-138223776</v>
      </c>
      <c r="W52" s="15">
        <f t="shared" si="20"/>
        <v>-210410319</v>
      </c>
      <c r="X52" s="15">
        <f t="shared" si="20"/>
        <v>-115428746</v>
      </c>
      <c r="Y52" s="15">
        <f t="shared" si="20"/>
        <v>-84152206</v>
      </c>
      <c r="Z52" s="15">
        <f t="shared" si="20"/>
        <v>-90348073</v>
      </c>
      <c r="AA52" s="15">
        <f t="shared" si="20"/>
        <v>-68585520</v>
      </c>
      <c r="AB52" s="15">
        <f t="shared" si="20"/>
        <v>-9409604</v>
      </c>
      <c r="AC52" s="15">
        <f t="shared" si="20"/>
        <v>-9049698</v>
      </c>
      <c r="AD52" s="15">
        <f t="shared" si="20"/>
        <v>-36435513</v>
      </c>
      <c r="AE52" s="8">
        <f t="shared" si="20"/>
        <v>-17447581</v>
      </c>
    </row>
    <row r="53" spans="1:31" ht="13.5" x14ac:dyDescent="0.25">
      <c r="A53" s="20" t="s">
        <v>124</v>
      </c>
      <c r="B53" s="17">
        <f>IF(B46=0,0,B48*100/B46)</f>
        <v>70.909573176520112</v>
      </c>
      <c r="C53" s="17">
        <f t="shared" ref="C53:AE53" si="21">IF(C46=0,0,C48*100/C46)</f>
        <v>71.014426804800991</v>
      </c>
      <c r="D53" s="17">
        <f t="shared" si="21"/>
        <v>69.470048686191035</v>
      </c>
      <c r="E53" s="17">
        <f t="shared" si="21"/>
        <v>67.971846908690011</v>
      </c>
      <c r="F53" s="17">
        <f t="shared" si="21"/>
        <v>79.713737692234275</v>
      </c>
      <c r="G53" s="17">
        <f t="shared" si="21"/>
        <v>70.732925763029698</v>
      </c>
      <c r="H53" s="17">
        <f t="shared" si="21"/>
        <v>71.210623593382181</v>
      </c>
      <c r="I53" s="17">
        <f t="shared" si="21"/>
        <v>70.219474556541897</v>
      </c>
      <c r="J53" s="17">
        <f t="shared" si="21"/>
        <v>71.030607985374417</v>
      </c>
      <c r="K53" s="17">
        <f t="shared" si="21"/>
        <v>71.452467057150898</v>
      </c>
      <c r="L53" s="17">
        <f t="shared" si="21"/>
        <v>65.80538842999367</v>
      </c>
      <c r="M53" s="17">
        <f t="shared" si="21"/>
        <v>71.408764374222073</v>
      </c>
      <c r="N53" s="17">
        <f t="shared" si="21"/>
        <v>67.271399338652017</v>
      </c>
      <c r="O53" s="17">
        <f t="shared" si="21"/>
        <v>71.146549264060113</v>
      </c>
      <c r="P53" s="17">
        <f t="shared" si="21"/>
        <v>74.652370377287994</v>
      </c>
      <c r="Q53" s="17">
        <f t="shared" si="21"/>
        <v>75.094761781336331</v>
      </c>
      <c r="R53" s="17">
        <f t="shared" si="21"/>
        <v>62.916167425146114</v>
      </c>
      <c r="S53" s="17">
        <f t="shared" si="21"/>
        <v>77.977367498646075</v>
      </c>
      <c r="T53" s="17">
        <f t="shared" si="21"/>
        <v>90.89467434302081</v>
      </c>
      <c r="U53" s="17">
        <f t="shared" si="21"/>
        <v>68.261354347662262</v>
      </c>
      <c r="V53" s="17">
        <f t="shared" si="21"/>
        <v>62.132270939703304</v>
      </c>
      <c r="W53" s="17">
        <f t="shared" si="21"/>
        <v>70.338124652987005</v>
      </c>
      <c r="X53" s="17">
        <f t="shared" si="21"/>
        <v>65.42031696625456</v>
      </c>
      <c r="Y53" s="17">
        <f t="shared" si="21"/>
        <v>75.896615849678895</v>
      </c>
      <c r="Z53" s="17">
        <f t="shared" si="21"/>
        <v>73.959480882945783</v>
      </c>
      <c r="AA53" s="17">
        <f t="shared" si="21"/>
        <v>74.100965210630164</v>
      </c>
      <c r="AB53" s="17">
        <f t="shared" si="21"/>
        <v>72.604261743719434</v>
      </c>
      <c r="AC53" s="17">
        <f t="shared" si="21"/>
        <v>73.410383562130789</v>
      </c>
      <c r="AD53" s="17">
        <f t="shared" si="21"/>
        <v>69.195800520466832</v>
      </c>
      <c r="AE53" s="10">
        <f t="shared" si="21"/>
        <v>73.640572466634396</v>
      </c>
    </row>
    <row r="54" spans="1:31" ht="13.5" x14ac:dyDescent="0.25">
      <c r="A54" s="20" t="s">
        <v>125</v>
      </c>
      <c r="B54" s="17">
        <f>IF(B47=0,0,B48*100/B47)</f>
        <v>70.770095212493743</v>
      </c>
      <c r="C54" s="17">
        <f t="shared" ref="C54:AE54" si="22">IF(C47=0,0,C48*100/C47)</f>
        <v>72.608495164613259</v>
      </c>
      <c r="D54" s="17">
        <f t="shared" si="22"/>
        <v>73.619007009013117</v>
      </c>
      <c r="E54" s="17">
        <f t="shared" si="22"/>
        <v>71.23654404397368</v>
      </c>
      <c r="F54" s="17">
        <f t="shared" si="22"/>
        <v>79.954757825759017</v>
      </c>
      <c r="G54" s="17">
        <f t="shared" si="22"/>
        <v>70.265559896025891</v>
      </c>
      <c r="H54" s="17">
        <f t="shared" si="22"/>
        <v>68.974800014269547</v>
      </c>
      <c r="I54" s="17">
        <f t="shared" si="22"/>
        <v>69.537449715175114</v>
      </c>
      <c r="J54" s="17">
        <f t="shared" si="22"/>
        <v>71.802272077222909</v>
      </c>
      <c r="K54" s="17">
        <f t="shared" si="22"/>
        <v>70.773017176943853</v>
      </c>
      <c r="L54" s="17">
        <f t="shared" si="22"/>
        <v>68.46074962362718</v>
      </c>
      <c r="M54" s="17">
        <f t="shared" si="22"/>
        <v>68.890135738588512</v>
      </c>
      <c r="N54" s="17">
        <f t="shared" si="22"/>
        <v>66.931741723924247</v>
      </c>
      <c r="O54" s="17">
        <f t="shared" si="22"/>
        <v>70.731477192843784</v>
      </c>
      <c r="P54" s="17">
        <f t="shared" si="22"/>
        <v>73.077309683844987</v>
      </c>
      <c r="Q54" s="17">
        <f t="shared" si="22"/>
        <v>75.226548911053655</v>
      </c>
      <c r="R54" s="17">
        <f t="shared" si="22"/>
        <v>63.383845579923154</v>
      </c>
      <c r="S54" s="17">
        <f t="shared" si="22"/>
        <v>77.997808454969856</v>
      </c>
      <c r="T54" s="17">
        <f t="shared" si="22"/>
        <v>78.749742177497581</v>
      </c>
      <c r="U54" s="17">
        <f t="shared" si="22"/>
        <v>70.431551333521639</v>
      </c>
      <c r="V54" s="17">
        <f t="shared" si="22"/>
        <v>68.01189563955684</v>
      </c>
      <c r="W54" s="17">
        <f t="shared" si="22"/>
        <v>71.182013024513324</v>
      </c>
      <c r="X54" s="17">
        <f t="shared" si="22"/>
        <v>65.433364547357229</v>
      </c>
      <c r="Y54" s="17">
        <f t="shared" si="22"/>
        <v>75.448613908695535</v>
      </c>
      <c r="Z54" s="17">
        <f t="shared" si="22"/>
        <v>72.097029114892706</v>
      </c>
      <c r="AA54" s="17">
        <f t="shared" si="22"/>
        <v>77.283227266168694</v>
      </c>
      <c r="AB54" s="17">
        <f t="shared" si="22"/>
        <v>74.240184878390494</v>
      </c>
      <c r="AC54" s="17">
        <f t="shared" si="22"/>
        <v>74.466297477448407</v>
      </c>
      <c r="AD54" s="17">
        <f t="shared" si="22"/>
        <v>72.710213761439874</v>
      </c>
      <c r="AE54" s="10">
        <f t="shared" si="22"/>
        <v>73.588110743436246</v>
      </c>
    </row>
    <row r="55" spans="1:3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ht="13.5" x14ac:dyDescent="0.25">
      <c r="A57" s="20" t="s">
        <v>127</v>
      </c>
      <c r="B57" s="16">
        <v>11034869388</v>
      </c>
      <c r="C57" s="16">
        <v>51648038</v>
      </c>
      <c r="D57" s="16">
        <v>86994625</v>
      </c>
      <c r="E57" s="16">
        <v>102440609</v>
      </c>
      <c r="F57" s="16">
        <v>312265443</v>
      </c>
      <c r="G57" s="16">
        <v>209052395</v>
      </c>
      <c r="H57" s="16">
        <v>38500000</v>
      </c>
      <c r="I57" s="16">
        <v>73264405</v>
      </c>
      <c r="J57" s="16">
        <v>457423210</v>
      </c>
      <c r="K57" s="16">
        <v>504799865</v>
      </c>
      <c r="L57" s="16">
        <v>190530652</v>
      </c>
      <c r="M57" s="16">
        <v>119474427</v>
      </c>
      <c r="N57" s="16">
        <v>107668917</v>
      </c>
      <c r="O57" s="16">
        <v>147352476</v>
      </c>
      <c r="P57" s="16">
        <v>209409052</v>
      </c>
      <c r="Q57" s="16">
        <v>59932535</v>
      </c>
      <c r="R57" s="16">
        <v>46330276</v>
      </c>
      <c r="S57" s="16">
        <v>6355000</v>
      </c>
      <c r="T57" s="16">
        <v>13742913</v>
      </c>
      <c r="U57" s="16">
        <v>110382428</v>
      </c>
      <c r="V57" s="16">
        <v>381703743</v>
      </c>
      <c r="W57" s="16">
        <v>1023042577</v>
      </c>
      <c r="X57" s="16">
        <v>59489500</v>
      </c>
      <c r="Y57" s="16">
        <v>109432104</v>
      </c>
      <c r="Z57" s="16">
        <v>110738609</v>
      </c>
      <c r="AA57" s="16">
        <v>158300075</v>
      </c>
      <c r="AB57" s="16">
        <v>48344052</v>
      </c>
      <c r="AC57" s="16">
        <v>27200044</v>
      </c>
      <c r="AD57" s="16">
        <v>13976999</v>
      </c>
      <c r="AE57" s="9">
        <v>400000</v>
      </c>
    </row>
    <row r="58" spans="1:31" ht="13.5" x14ac:dyDescent="0.25">
      <c r="A58" s="20" t="s">
        <v>128</v>
      </c>
      <c r="B58" s="16">
        <v>11309337951</v>
      </c>
      <c r="C58" s="16">
        <v>63460513</v>
      </c>
      <c r="D58" s="16">
        <v>83894095</v>
      </c>
      <c r="E58" s="16">
        <v>110441052</v>
      </c>
      <c r="F58" s="16">
        <v>333252764</v>
      </c>
      <c r="G58" s="16">
        <v>248689919</v>
      </c>
      <c r="H58" s="16">
        <v>151738000</v>
      </c>
      <c r="I58" s="16">
        <v>84975541</v>
      </c>
      <c r="J58" s="16">
        <v>495742138</v>
      </c>
      <c r="K58" s="16">
        <v>491726021</v>
      </c>
      <c r="L58" s="16">
        <v>293274201</v>
      </c>
      <c r="M58" s="16">
        <v>181385394</v>
      </c>
      <c r="N58" s="16">
        <v>70219802</v>
      </c>
      <c r="O58" s="16">
        <v>221854957</v>
      </c>
      <c r="P58" s="16">
        <v>211644224</v>
      </c>
      <c r="Q58" s="16">
        <v>58059860</v>
      </c>
      <c r="R58" s="16">
        <v>64306605</v>
      </c>
      <c r="S58" s="16">
        <v>15564054</v>
      </c>
      <c r="T58" s="16">
        <v>16026383</v>
      </c>
      <c r="U58" s="16">
        <v>204262228</v>
      </c>
      <c r="V58" s="16">
        <v>471716289</v>
      </c>
      <c r="W58" s="16">
        <v>1728729492</v>
      </c>
      <c r="X58" s="16">
        <v>68366700</v>
      </c>
      <c r="Y58" s="16">
        <v>128792691</v>
      </c>
      <c r="Z58" s="16">
        <v>118886921</v>
      </c>
      <c r="AA58" s="16">
        <v>52116191</v>
      </c>
      <c r="AB58" s="16">
        <v>48432120</v>
      </c>
      <c r="AC58" s="16">
        <v>36621661</v>
      </c>
      <c r="AD58" s="16">
        <v>17571310</v>
      </c>
      <c r="AE58" s="9">
        <v>3970795</v>
      </c>
    </row>
    <row r="59" spans="1:31" ht="13.5" x14ac:dyDescent="0.25">
      <c r="A59" s="20" t="s">
        <v>129</v>
      </c>
      <c r="B59" s="16">
        <v>5207736926</v>
      </c>
      <c r="C59" s="16">
        <v>23937507</v>
      </c>
      <c r="D59" s="16">
        <v>29138159</v>
      </c>
      <c r="E59" s="16">
        <v>62388527</v>
      </c>
      <c r="F59" s="16">
        <v>145233671</v>
      </c>
      <c r="G59" s="16">
        <v>93126417</v>
      </c>
      <c r="H59" s="16">
        <v>21999428</v>
      </c>
      <c r="I59" s="16">
        <v>41537648</v>
      </c>
      <c r="J59" s="16">
        <v>230452018</v>
      </c>
      <c r="K59" s="16">
        <v>212066281</v>
      </c>
      <c r="L59" s="16">
        <v>151067582</v>
      </c>
      <c r="M59" s="16">
        <v>90527686</v>
      </c>
      <c r="N59" s="16">
        <v>23252129</v>
      </c>
      <c r="O59" s="16">
        <v>56730540</v>
      </c>
      <c r="P59" s="16">
        <v>74414238</v>
      </c>
      <c r="Q59" s="16">
        <v>25058249</v>
      </c>
      <c r="R59" s="16">
        <v>28880304</v>
      </c>
      <c r="S59" s="16">
        <v>8897311</v>
      </c>
      <c r="T59" s="16">
        <v>8348503</v>
      </c>
      <c r="U59" s="16">
        <v>79798704</v>
      </c>
      <c r="V59" s="16">
        <v>186417241</v>
      </c>
      <c r="W59" s="16">
        <v>519871462</v>
      </c>
      <c r="X59" s="16">
        <v>40471164</v>
      </c>
      <c r="Y59" s="16">
        <v>42501329</v>
      </c>
      <c r="Z59" s="16">
        <v>138565252</v>
      </c>
      <c r="AA59" s="16">
        <v>28309099</v>
      </c>
      <c r="AB59" s="16">
        <v>36627253</v>
      </c>
      <c r="AC59" s="16">
        <v>9073085</v>
      </c>
      <c r="AD59" s="16">
        <v>7166639</v>
      </c>
      <c r="AE59" s="9">
        <v>663842</v>
      </c>
    </row>
    <row r="60" spans="1:3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ht="13.5" x14ac:dyDescent="0.25">
      <c r="A61" s="20" t="s">
        <v>134</v>
      </c>
      <c r="B61" s="15">
        <f>+B58-B57</f>
        <v>274468563</v>
      </c>
      <c r="C61" s="15">
        <f t="shared" ref="C61:AE61" si="23">+C58-C57</f>
        <v>11812475</v>
      </c>
      <c r="D61" s="15">
        <f t="shared" si="23"/>
        <v>-3100530</v>
      </c>
      <c r="E61" s="15">
        <f t="shared" si="23"/>
        <v>8000443</v>
      </c>
      <c r="F61" s="15">
        <f t="shared" si="23"/>
        <v>20987321</v>
      </c>
      <c r="G61" s="15">
        <f t="shared" si="23"/>
        <v>39637524</v>
      </c>
      <c r="H61" s="15">
        <f t="shared" si="23"/>
        <v>113238000</v>
      </c>
      <c r="I61" s="15">
        <f t="shared" si="23"/>
        <v>11711136</v>
      </c>
      <c r="J61" s="15">
        <f t="shared" si="23"/>
        <v>38318928</v>
      </c>
      <c r="K61" s="15">
        <f t="shared" si="23"/>
        <v>-13073844</v>
      </c>
      <c r="L61" s="15">
        <f t="shared" si="23"/>
        <v>102743549</v>
      </c>
      <c r="M61" s="15">
        <f t="shared" si="23"/>
        <v>61910967</v>
      </c>
      <c r="N61" s="15">
        <f t="shared" si="23"/>
        <v>-37449115</v>
      </c>
      <c r="O61" s="15">
        <f t="shared" si="23"/>
        <v>74502481</v>
      </c>
      <c r="P61" s="15">
        <f t="shared" si="23"/>
        <v>2235172</v>
      </c>
      <c r="Q61" s="15">
        <f t="shared" si="23"/>
        <v>-1872675</v>
      </c>
      <c r="R61" s="15">
        <f t="shared" si="23"/>
        <v>17976329</v>
      </c>
      <c r="S61" s="15">
        <f t="shared" si="23"/>
        <v>9209054</v>
      </c>
      <c r="T61" s="15">
        <f t="shared" si="23"/>
        <v>2283470</v>
      </c>
      <c r="U61" s="15">
        <f t="shared" si="23"/>
        <v>93879800</v>
      </c>
      <c r="V61" s="15">
        <f t="shared" si="23"/>
        <v>90012546</v>
      </c>
      <c r="W61" s="15">
        <f t="shared" si="23"/>
        <v>705686915</v>
      </c>
      <c r="X61" s="15">
        <f t="shared" si="23"/>
        <v>8877200</v>
      </c>
      <c r="Y61" s="15">
        <f t="shared" si="23"/>
        <v>19360587</v>
      </c>
      <c r="Z61" s="15">
        <f t="shared" si="23"/>
        <v>8148312</v>
      </c>
      <c r="AA61" s="15">
        <f t="shared" si="23"/>
        <v>-106183884</v>
      </c>
      <c r="AB61" s="15">
        <f t="shared" si="23"/>
        <v>88068</v>
      </c>
      <c r="AC61" s="15">
        <f t="shared" si="23"/>
        <v>9421617</v>
      </c>
      <c r="AD61" s="15">
        <f t="shared" si="23"/>
        <v>3594311</v>
      </c>
      <c r="AE61" s="8">
        <f t="shared" si="23"/>
        <v>3570795</v>
      </c>
    </row>
    <row r="62" spans="1:31" ht="13.5" x14ac:dyDescent="0.25">
      <c r="A62" s="20" t="s">
        <v>122</v>
      </c>
      <c r="B62" s="15">
        <f>+B59-B57</f>
        <v>-5827132462</v>
      </c>
      <c r="C62" s="15">
        <f t="shared" ref="C62:AE62" si="24">+C59-C57</f>
        <v>-27710531</v>
      </c>
      <c r="D62" s="15">
        <f t="shared" si="24"/>
        <v>-57856466</v>
      </c>
      <c r="E62" s="15">
        <f t="shared" si="24"/>
        <v>-40052082</v>
      </c>
      <c r="F62" s="15">
        <f t="shared" si="24"/>
        <v>-167031772</v>
      </c>
      <c r="G62" s="15">
        <f t="shared" si="24"/>
        <v>-115925978</v>
      </c>
      <c r="H62" s="15">
        <f t="shared" si="24"/>
        <v>-16500572</v>
      </c>
      <c r="I62" s="15">
        <f t="shared" si="24"/>
        <v>-31726757</v>
      </c>
      <c r="J62" s="15">
        <f t="shared" si="24"/>
        <v>-226971192</v>
      </c>
      <c r="K62" s="15">
        <f t="shared" si="24"/>
        <v>-292733584</v>
      </c>
      <c r="L62" s="15">
        <f t="shared" si="24"/>
        <v>-39463070</v>
      </c>
      <c r="M62" s="15">
        <f t="shared" si="24"/>
        <v>-28946741</v>
      </c>
      <c r="N62" s="15">
        <f t="shared" si="24"/>
        <v>-84416788</v>
      </c>
      <c r="O62" s="15">
        <f t="shared" si="24"/>
        <v>-90621936</v>
      </c>
      <c r="P62" s="15">
        <f t="shared" si="24"/>
        <v>-134994814</v>
      </c>
      <c r="Q62" s="15">
        <f t="shared" si="24"/>
        <v>-34874286</v>
      </c>
      <c r="R62" s="15">
        <f t="shared" si="24"/>
        <v>-17449972</v>
      </c>
      <c r="S62" s="15">
        <f t="shared" si="24"/>
        <v>2542311</v>
      </c>
      <c r="T62" s="15">
        <f t="shared" si="24"/>
        <v>-5394410</v>
      </c>
      <c r="U62" s="15">
        <f t="shared" si="24"/>
        <v>-30583724</v>
      </c>
      <c r="V62" s="15">
        <f t="shared" si="24"/>
        <v>-195286502</v>
      </c>
      <c r="W62" s="15">
        <f t="shared" si="24"/>
        <v>-503171115</v>
      </c>
      <c r="X62" s="15">
        <f t="shared" si="24"/>
        <v>-19018336</v>
      </c>
      <c r="Y62" s="15">
        <f t="shared" si="24"/>
        <v>-66930775</v>
      </c>
      <c r="Z62" s="15">
        <f t="shared" si="24"/>
        <v>27826643</v>
      </c>
      <c r="AA62" s="15">
        <f t="shared" si="24"/>
        <v>-129990976</v>
      </c>
      <c r="AB62" s="15">
        <f t="shared" si="24"/>
        <v>-11716799</v>
      </c>
      <c r="AC62" s="15">
        <f t="shared" si="24"/>
        <v>-18126959</v>
      </c>
      <c r="AD62" s="15">
        <f t="shared" si="24"/>
        <v>-6810360</v>
      </c>
      <c r="AE62" s="8">
        <f t="shared" si="24"/>
        <v>263842</v>
      </c>
    </row>
    <row r="63" spans="1:31" ht="13.5" x14ac:dyDescent="0.25">
      <c r="A63" s="20" t="s">
        <v>123</v>
      </c>
      <c r="B63" s="15">
        <f>+B59-B58</f>
        <v>-6101601025</v>
      </c>
      <c r="C63" s="15">
        <f t="shared" ref="C63:AE63" si="25">+C59-C58</f>
        <v>-39523006</v>
      </c>
      <c r="D63" s="15">
        <f t="shared" si="25"/>
        <v>-54755936</v>
      </c>
      <c r="E63" s="15">
        <f t="shared" si="25"/>
        <v>-48052525</v>
      </c>
      <c r="F63" s="15">
        <f t="shared" si="25"/>
        <v>-188019093</v>
      </c>
      <c r="G63" s="15">
        <f t="shared" si="25"/>
        <v>-155563502</v>
      </c>
      <c r="H63" s="15">
        <f t="shared" si="25"/>
        <v>-129738572</v>
      </c>
      <c r="I63" s="15">
        <f t="shared" si="25"/>
        <v>-43437893</v>
      </c>
      <c r="J63" s="15">
        <f t="shared" si="25"/>
        <v>-265290120</v>
      </c>
      <c r="K63" s="15">
        <f t="shared" si="25"/>
        <v>-279659740</v>
      </c>
      <c r="L63" s="15">
        <f t="shared" si="25"/>
        <v>-142206619</v>
      </c>
      <c r="M63" s="15">
        <f t="shared" si="25"/>
        <v>-90857708</v>
      </c>
      <c r="N63" s="15">
        <f t="shared" si="25"/>
        <v>-46967673</v>
      </c>
      <c r="O63" s="15">
        <f t="shared" si="25"/>
        <v>-165124417</v>
      </c>
      <c r="P63" s="15">
        <f t="shared" si="25"/>
        <v>-137229986</v>
      </c>
      <c r="Q63" s="15">
        <f t="shared" si="25"/>
        <v>-33001611</v>
      </c>
      <c r="R63" s="15">
        <f t="shared" si="25"/>
        <v>-35426301</v>
      </c>
      <c r="S63" s="15">
        <f t="shared" si="25"/>
        <v>-6666743</v>
      </c>
      <c r="T63" s="15">
        <f t="shared" si="25"/>
        <v>-7677880</v>
      </c>
      <c r="U63" s="15">
        <f t="shared" si="25"/>
        <v>-124463524</v>
      </c>
      <c r="V63" s="15">
        <f t="shared" si="25"/>
        <v>-285299048</v>
      </c>
      <c r="W63" s="15">
        <f t="shared" si="25"/>
        <v>-1208858030</v>
      </c>
      <c r="X63" s="15">
        <f t="shared" si="25"/>
        <v>-27895536</v>
      </c>
      <c r="Y63" s="15">
        <f t="shared" si="25"/>
        <v>-86291362</v>
      </c>
      <c r="Z63" s="15">
        <f t="shared" si="25"/>
        <v>19678331</v>
      </c>
      <c r="AA63" s="15">
        <f t="shared" si="25"/>
        <v>-23807092</v>
      </c>
      <c r="AB63" s="15">
        <f t="shared" si="25"/>
        <v>-11804867</v>
      </c>
      <c r="AC63" s="15">
        <f t="shared" si="25"/>
        <v>-27548576</v>
      </c>
      <c r="AD63" s="15">
        <f t="shared" si="25"/>
        <v>-10404671</v>
      </c>
      <c r="AE63" s="8">
        <f t="shared" si="25"/>
        <v>-3306953</v>
      </c>
    </row>
    <row r="64" spans="1:31" ht="13.5" x14ac:dyDescent="0.25">
      <c r="A64" s="20" t="s">
        <v>124</v>
      </c>
      <c r="B64" s="17">
        <f>IF(B57=0,0,B59*100/B57)</f>
        <v>47.193462313774333</v>
      </c>
      <c r="C64" s="17">
        <f t="shared" ref="C64:AE64" si="26">IF(C57=0,0,C59*100/C57)</f>
        <v>46.347369478004182</v>
      </c>
      <c r="D64" s="17">
        <f t="shared" si="26"/>
        <v>33.49420610756124</v>
      </c>
      <c r="E64" s="17">
        <f t="shared" si="26"/>
        <v>60.902143797290393</v>
      </c>
      <c r="F64" s="17">
        <f t="shared" si="26"/>
        <v>46.509684070292721</v>
      </c>
      <c r="G64" s="17">
        <f t="shared" si="26"/>
        <v>44.546926620955482</v>
      </c>
      <c r="H64" s="17">
        <f t="shared" si="26"/>
        <v>57.141371428571432</v>
      </c>
      <c r="I64" s="17">
        <f t="shared" si="26"/>
        <v>56.69553721210184</v>
      </c>
      <c r="J64" s="17">
        <f t="shared" si="26"/>
        <v>50.380482004837489</v>
      </c>
      <c r="K64" s="17">
        <f t="shared" si="26"/>
        <v>42.009971813284857</v>
      </c>
      <c r="L64" s="17">
        <f t="shared" si="26"/>
        <v>79.287810341403755</v>
      </c>
      <c r="M64" s="17">
        <f t="shared" si="26"/>
        <v>75.771600896650455</v>
      </c>
      <c r="N64" s="17">
        <f t="shared" si="26"/>
        <v>21.595953268481377</v>
      </c>
      <c r="O64" s="17">
        <f t="shared" si="26"/>
        <v>38.499889204440649</v>
      </c>
      <c r="P64" s="17">
        <f t="shared" si="26"/>
        <v>35.535349255102879</v>
      </c>
      <c r="Q64" s="17">
        <f t="shared" si="26"/>
        <v>41.81076104990386</v>
      </c>
      <c r="R64" s="17">
        <f t="shared" si="26"/>
        <v>62.335704626495207</v>
      </c>
      <c r="S64" s="17">
        <f t="shared" si="26"/>
        <v>140.00489378442171</v>
      </c>
      <c r="T64" s="17">
        <f t="shared" si="26"/>
        <v>60.747695921526969</v>
      </c>
      <c r="U64" s="17">
        <f t="shared" si="26"/>
        <v>72.29294140911631</v>
      </c>
      <c r="V64" s="17">
        <f t="shared" si="26"/>
        <v>48.838200939517641</v>
      </c>
      <c r="W64" s="17">
        <f t="shared" si="26"/>
        <v>50.816209773447191</v>
      </c>
      <c r="X64" s="17">
        <f t="shared" si="26"/>
        <v>68.03076845493743</v>
      </c>
      <c r="Y64" s="17">
        <f t="shared" si="26"/>
        <v>38.8380808249835</v>
      </c>
      <c r="Z64" s="17">
        <f t="shared" si="26"/>
        <v>125.12822154014957</v>
      </c>
      <c r="AA64" s="17">
        <f t="shared" si="26"/>
        <v>17.883187357933974</v>
      </c>
      <c r="AB64" s="17">
        <f t="shared" si="26"/>
        <v>75.763721667352172</v>
      </c>
      <c r="AC64" s="17">
        <f t="shared" si="26"/>
        <v>33.356876187406165</v>
      </c>
      <c r="AD64" s="17">
        <f t="shared" si="26"/>
        <v>51.274518943587246</v>
      </c>
      <c r="AE64" s="10">
        <f t="shared" si="26"/>
        <v>165.9605</v>
      </c>
    </row>
    <row r="65" spans="1:31" ht="13.5" x14ac:dyDescent="0.25">
      <c r="A65" s="20" t="s">
        <v>125</v>
      </c>
      <c r="B65" s="17">
        <f>IF(B58=0,0,B59*100/B58)</f>
        <v>46.048114828326611</v>
      </c>
      <c r="C65" s="17">
        <f t="shared" ref="C65:AE65" si="27">IF(C58=0,0,C59*100/C58)</f>
        <v>37.720317514609441</v>
      </c>
      <c r="D65" s="17">
        <f t="shared" si="27"/>
        <v>34.732073812823181</v>
      </c>
      <c r="E65" s="17">
        <f t="shared" si="27"/>
        <v>56.490341109753281</v>
      </c>
      <c r="F65" s="17">
        <f t="shared" si="27"/>
        <v>43.580635088145883</v>
      </c>
      <c r="G65" s="17">
        <f t="shared" si="27"/>
        <v>37.44680016563116</v>
      </c>
      <c r="H65" s="17">
        <f t="shared" si="27"/>
        <v>14.498298382738668</v>
      </c>
      <c r="I65" s="17">
        <f t="shared" si="27"/>
        <v>48.881887083249048</v>
      </c>
      <c r="J65" s="17">
        <f t="shared" si="27"/>
        <v>46.48626782660142</v>
      </c>
      <c r="K65" s="17">
        <f t="shared" si="27"/>
        <v>43.12691863829594</v>
      </c>
      <c r="L65" s="17">
        <f t="shared" si="27"/>
        <v>51.510695957875953</v>
      </c>
      <c r="M65" s="17">
        <f t="shared" si="27"/>
        <v>49.909027404929859</v>
      </c>
      <c r="N65" s="17">
        <f t="shared" si="27"/>
        <v>33.113350276891978</v>
      </c>
      <c r="O65" s="17">
        <f t="shared" si="27"/>
        <v>25.571004032152413</v>
      </c>
      <c r="P65" s="17">
        <f t="shared" si="27"/>
        <v>35.160060876501881</v>
      </c>
      <c r="Q65" s="17">
        <f t="shared" si="27"/>
        <v>43.159334176830605</v>
      </c>
      <c r="R65" s="17">
        <f t="shared" si="27"/>
        <v>44.910322975377099</v>
      </c>
      <c r="S65" s="17">
        <f t="shared" si="27"/>
        <v>57.165767993351864</v>
      </c>
      <c r="T65" s="17">
        <f t="shared" si="27"/>
        <v>52.092246890642762</v>
      </c>
      <c r="U65" s="17">
        <f t="shared" si="27"/>
        <v>39.066794081968006</v>
      </c>
      <c r="V65" s="17">
        <f t="shared" si="27"/>
        <v>39.518932321626906</v>
      </c>
      <c r="W65" s="17">
        <f t="shared" si="27"/>
        <v>30.072458670127205</v>
      </c>
      <c r="X65" s="17">
        <f t="shared" si="27"/>
        <v>59.197188104735197</v>
      </c>
      <c r="Y65" s="17">
        <f t="shared" si="27"/>
        <v>32.999798878338524</v>
      </c>
      <c r="Z65" s="17">
        <f t="shared" si="27"/>
        <v>116.55214117287132</v>
      </c>
      <c r="AA65" s="17">
        <f t="shared" si="27"/>
        <v>54.319201877205494</v>
      </c>
      <c r="AB65" s="17">
        <f t="shared" si="27"/>
        <v>75.625954428589949</v>
      </c>
      <c r="AC65" s="17">
        <f t="shared" si="27"/>
        <v>24.775187012953889</v>
      </c>
      <c r="AD65" s="17">
        <f t="shared" si="27"/>
        <v>40.786025629278633</v>
      </c>
      <c r="AE65" s="10">
        <f t="shared" si="27"/>
        <v>16.718113123442535</v>
      </c>
    </row>
    <row r="66" spans="1:3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ht="13.5" x14ac:dyDescent="0.25">
      <c r="A68" s="20" t="s">
        <v>127</v>
      </c>
      <c r="B68" s="16">
        <v>3674894000</v>
      </c>
      <c r="C68" s="16">
        <v>44041000</v>
      </c>
      <c r="D68" s="16">
        <v>107321000</v>
      </c>
      <c r="E68" s="16">
        <v>26543000</v>
      </c>
      <c r="F68" s="16">
        <v>51114000</v>
      </c>
      <c r="G68" s="16">
        <v>53534000</v>
      </c>
      <c r="H68" s="16">
        <v>2718000</v>
      </c>
      <c r="I68" s="16">
        <v>29951000</v>
      </c>
      <c r="J68" s="16">
        <v>399926000</v>
      </c>
      <c r="K68" s="16">
        <v>82283000</v>
      </c>
      <c r="L68" s="16">
        <v>66643000</v>
      </c>
      <c r="M68" s="16">
        <v>35365000</v>
      </c>
      <c r="N68" s="16">
        <v>2888000</v>
      </c>
      <c r="O68" s="16">
        <v>43492000</v>
      </c>
      <c r="P68" s="16">
        <v>54945000</v>
      </c>
      <c r="Q68" s="16">
        <v>17260000</v>
      </c>
      <c r="R68" s="16">
        <v>19280000</v>
      </c>
      <c r="S68" s="16">
        <v>2846000</v>
      </c>
      <c r="T68" s="16">
        <v>16373000</v>
      </c>
      <c r="U68" s="16">
        <v>27459000</v>
      </c>
      <c r="V68" s="16">
        <v>40105000</v>
      </c>
      <c r="W68" s="16">
        <v>603877000</v>
      </c>
      <c r="X68" s="16">
        <v>35414000</v>
      </c>
      <c r="Y68" s="16">
        <v>27118000</v>
      </c>
      <c r="Z68" s="16">
        <v>91762000</v>
      </c>
      <c r="AA68" s="16">
        <v>2754000</v>
      </c>
      <c r="AB68" s="16">
        <v>49092000</v>
      </c>
      <c r="AC68" s="16">
        <v>18587000</v>
      </c>
      <c r="AD68" s="16">
        <v>15849000</v>
      </c>
      <c r="AE68" s="9">
        <v>2063000</v>
      </c>
    </row>
    <row r="69" spans="1:31" ht="13.5" x14ac:dyDescent="0.25">
      <c r="A69" s="20" t="s">
        <v>128</v>
      </c>
      <c r="B69" s="16">
        <v>3700202000</v>
      </c>
      <c r="C69" s="16">
        <v>42388000</v>
      </c>
      <c r="D69" s="16">
        <v>84771000</v>
      </c>
      <c r="E69" s="16">
        <v>23937000</v>
      </c>
      <c r="F69" s="16">
        <v>38853000</v>
      </c>
      <c r="G69" s="16">
        <v>47220000</v>
      </c>
      <c r="H69" s="16">
        <v>2718000</v>
      </c>
      <c r="I69" s="16">
        <v>25209000</v>
      </c>
      <c r="J69" s="16">
        <v>382326000</v>
      </c>
      <c r="K69" s="16">
        <v>90458000</v>
      </c>
      <c r="L69" s="16">
        <v>58459000</v>
      </c>
      <c r="M69" s="16">
        <v>35319000</v>
      </c>
      <c r="N69" s="16">
        <v>2888000</v>
      </c>
      <c r="O69" s="16">
        <v>47556000</v>
      </c>
      <c r="P69" s="16">
        <v>52735000</v>
      </c>
      <c r="Q69" s="16">
        <v>15940000</v>
      </c>
      <c r="R69" s="16">
        <v>20096000</v>
      </c>
      <c r="S69" s="16">
        <v>2846000</v>
      </c>
      <c r="T69" s="16">
        <v>16912000</v>
      </c>
      <c r="U69" s="16">
        <v>30225000</v>
      </c>
      <c r="V69" s="16">
        <v>37219000</v>
      </c>
      <c r="W69" s="16">
        <v>1094604000</v>
      </c>
      <c r="X69" s="16">
        <v>31619000</v>
      </c>
      <c r="Y69" s="16">
        <v>25557000</v>
      </c>
      <c r="Z69" s="16">
        <v>76414000</v>
      </c>
      <c r="AA69" s="16">
        <v>2754000</v>
      </c>
      <c r="AB69" s="16">
        <v>39790000</v>
      </c>
      <c r="AC69" s="16">
        <v>16045000</v>
      </c>
      <c r="AD69" s="16">
        <v>14789000</v>
      </c>
      <c r="AE69" s="9">
        <v>2063000</v>
      </c>
    </row>
    <row r="70" spans="1:31" ht="13.5" x14ac:dyDescent="0.25">
      <c r="A70" s="20" t="s">
        <v>129</v>
      </c>
      <c r="B70" s="16">
        <v>2115099299</v>
      </c>
      <c r="C70" s="16">
        <v>21513681</v>
      </c>
      <c r="D70" s="16">
        <v>23139427</v>
      </c>
      <c r="E70" s="16">
        <v>9271978</v>
      </c>
      <c r="F70" s="16">
        <v>25239012</v>
      </c>
      <c r="G70" s="16">
        <v>44905944</v>
      </c>
      <c r="H70" s="16">
        <v>1879510</v>
      </c>
      <c r="I70" s="16">
        <v>1220522</v>
      </c>
      <c r="J70" s="16">
        <v>196392033</v>
      </c>
      <c r="K70" s="16">
        <v>42088039</v>
      </c>
      <c r="L70" s="16">
        <v>0</v>
      </c>
      <c r="M70" s="16">
        <v>30537325</v>
      </c>
      <c r="N70" s="16">
        <v>84234</v>
      </c>
      <c r="O70" s="16">
        <v>8198961</v>
      </c>
      <c r="P70" s="16">
        <v>25920384</v>
      </c>
      <c r="Q70" s="16">
        <v>8947360</v>
      </c>
      <c r="R70" s="16">
        <v>21221104</v>
      </c>
      <c r="S70" s="16">
        <v>587727</v>
      </c>
      <c r="T70" s="16">
        <v>7977857</v>
      </c>
      <c r="U70" s="16">
        <v>22898220</v>
      </c>
      <c r="V70" s="16">
        <v>33730155</v>
      </c>
      <c r="W70" s="16">
        <v>406768778</v>
      </c>
      <c r="X70" s="16">
        <v>19721112</v>
      </c>
      <c r="Y70" s="16">
        <v>9435761</v>
      </c>
      <c r="Z70" s="16">
        <v>40178071</v>
      </c>
      <c r="AA70" s="16">
        <v>0</v>
      </c>
      <c r="AB70" s="16">
        <v>15573392</v>
      </c>
      <c r="AC70" s="16">
        <v>7476262</v>
      </c>
      <c r="AD70" s="16">
        <v>7662614</v>
      </c>
      <c r="AE70" s="9">
        <v>0</v>
      </c>
    </row>
    <row r="71" spans="1:3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ht="13.5" x14ac:dyDescent="0.25">
      <c r="A72" s="20" t="s">
        <v>136</v>
      </c>
      <c r="B72" s="15">
        <f>+B69-B68</f>
        <v>25308000</v>
      </c>
      <c r="C72" s="15">
        <f t="shared" ref="C72:AE72" si="28">+C69-C68</f>
        <v>-1653000</v>
      </c>
      <c r="D72" s="15">
        <f t="shared" si="28"/>
        <v>-22550000</v>
      </c>
      <c r="E72" s="15">
        <f t="shared" si="28"/>
        <v>-2606000</v>
      </c>
      <c r="F72" s="15">
        <f t="shared" si="28"/>
        <v>-12261000</v>
      </c>
      <c r="G72" s="15">
        <f t="shared" si="28"/>
        <v>-6314000</v>
      </c>
      <c r="H72" s="15">
        <f t="shared" si="28"/>
        <v>0</v>
      </c>
      <c r="I72" s="15">
        <f t="shared" si="28"/>
        <v>-4742000</v>
      </c>
      <c r="J72" s="15">
        <f t="shared" si="28"/>
        <v>-17600000</v>
      </c>
      <c r="K72" s="15">
        <f t="shared" si="28"/>
        <v>8175000</v>
      </c>
      <c r="L72" s="15">
        <f t="shared" si="28"/>
        <v>-8184000</v>
      </c>
      <c r="M72" s="15">
        <f t="shared" si="28"/>
        <v>-46000</v>
      </c>
      <c r="N72" s="15">
        <f t="shared" si="28"/>
        <v>0</v>
      </c>
      <c r="O72" s="15">
        <f t="shared" si="28"/>
        <v>4064000</v>
      </c>
      <c r="P72" s="15">
        <f t="shared" si="28"/>
        <v>-2210000</v>
      </c>
      <c r="Q72" s="15">
        <f t="shared" si="28"/>
        <v>-1320000</v>
      </c>
      <c r="R72" s="15">
        <f t="shared" si="28"/>
        <v>816000</v>
      </c>
      <c r="S72" s="15">
        <f t="shared" si="28"/>
        <v>0</v>
      </c>
      <c r="T72" s="15">
        <f t="shared" si="28"/>
        <v>539000</v>
      </c>
      <c r="U72" s="15">
        <f t="shared" si="28"/>
        <v>2766000</v>
      </c>
      <c r="V72" s="15">
        <f t="shared" si="28"/>
        <v>-2886000</v>
      </c>
      <c r="W72" s="15">
        <f t="shared" si="28"/>
        <v>490727000</v>
      </c>
      <c r="X72" s="15">
        <f t="shared" si="28"/>
        <v>-3795000</v>
      </c>
      <c r="Y72" s="15">
        <f t="shared" si="28"/>
        <v>-1561000</v>
      </c>
      <c r="Z72" s="15">
        <f t="shared" si="28"/>
        <v>-15348000</v>
      </c>
      <c r="AA72" s="15">
        <f t="shared" si="28"/>
        <v>0</v>
      </c>
      <c r="AB72" s="15">
        <f t="shared" si="28"/>
        <v>-9302000</v>
      </c>
      <c r="AC72" s="15">
        <f t="shared" si="28"/>
        <v>-2542000</v>
      </c>
      <c r="AD72" s="15">
        <f t="shared" si="28"/>
        <v>-1060000</v>
      </c>
      <c r="AE72" s="8">
        <f t="shared" si="28"/>
        <v>0</v>
      </c>
    </row>
    <row r="73" spans="1:31" ht="13.5" x14ac:dyDescent="0.25">
      <c r="A73" s="20" t="s">
        <v>122</v>
      </c>
      <c r="B73" s="15">
        <f>+B70-B68</f>
        <v>-1559794701</v>
      </c>
      <c r="C73" s="15">
        <f t="shared" ref="C73:AE73" si="29">+C70-C68</f>
        <v>-22527319</v>
      </c>
      <c r="D73" s="15">
        <f t="shared" si="29"/>
        <v>-84181573</v>
      </c>
      <c r="E73" s="15">
        <f t="shared" si="29"/>
        <v>-17271022</v>
      </c>
      <c r="F73" s="15">
        <f t="shared" si="29"/>
        <v>-25874988</v>
      </c>
      <c r="G73" s="15">
        <f t="shared" si="29"/>
        <v>-8628056</v>
      </c>
      <c r="H73" s="15">
        <f t="shared" si="29"/>
        <v>-838490</v>
      </c>
      <c r="I73" s="15">
        <f t="shared" si="29"/>
        <v>-28730478</v>
      </c>
      <c r="J73" s="15">
        <f t="shared" si="29"/>
        <v>-203533967</v>
      </c>
      <c r="K73" s="15">
        <f t="shared" si="29"/>
        <v>-40194961</v>
      </c>
      <c r="L73" s="15">
        <f t="shared" si="29"/>
        <v>-66643000</v>
      </c>
      <c r="M73" s="15">
        <f t="shared" si="29"/>
        <v>-4827675</v>
      </c>
      <c r="N73" s="15">
        <f t="shared" si="29"/>
        <v>-2803766</v>
      </c>
      <c r="O73" s="15">
        <f t="shared" si="29"/>
        <v>-35293039</v>
      </c>
      <c r="P73" s="15">
        <f t="shared" si="29"/>
        <v>-29024616</v>
      </c>
      <c r="Q73" s="15">
        <f t="shared" si="29"/>
        <v>-8312640</v>
      </c>
      <c r="R73" s="15">
        <f t="shared" si="29"/>
        <v>1941104</v>
      </c>
      <c r="S73" s="15">
        <f t="shared" si="29"/>
        <v>-2258273</v>
      </c>
      <c r="T73" s="15">
        <f t="shared" si="29"/>
        <v>-8395143</v>
      </c>
      <c r="U73" s="15">
        <f t="shared" si="29"/>
        <v>-4560780</v>
      </c>
      <c r="V73" s="15">
        <f t="shared" si="29"/>
        <v>-6374845</v>
      </c>
      <c r="W73" s="15">
        <f t="shared" si="29"/>
        <v>-197108222</v>
      </c>
      <c r="X73" s="15">
        <f t="shared" si="29"/>
        <v>-15692888</v>
      </c>
      <c r="Y73" s="15">
        <f t="shared" si="29"/>
        <v>-17682239</v>
      </c>
      <c r="Z73" s="15">
        <f t="shared" si="29"/>
        <v>-51583929</v>
      </c>
      <c r="AA73" s="15">
        <f t="shared" si="29"/>
        <v>-2754000</v>
      </c>
      <c r="AB73" s="15">
        <f t="shared" si="29"/>
        <v>-33518608</v>
      </c>
      <c r="AC73" s="15">
        <f t="shared" si="29"/>
        <v>-11110738</v>
      </c>
      <c r="AD73" s="15">
        <f t="shared" si="29"/>
        <v>-8186386</v>
      </c>
      <c r="AE73" s="8">
        <f t="shared" si="29"/>
        <v>-2063000</v>
      </c>
    </row>
    <row r="74" spans="1:31" ht="13.5" x14ac:dyDescent="0.25">
      <c r="A74" s="20" t="s">
        <v>123</v>
      </c>
      <c r="B74" s="15">
        <f>+B70-B69</f>
        <v>-1585102701</v>
      </c>
      <c r="C74" s="15">
        <f t="shared" ref="C74:AE74" si="30">+C70-C69</f>
        <v>-20874319</v>
      </c>
      <c r="D74" s="15">
        <f t="shared" si="30"/>
        <v>-61631573</v>
      </c>
      <c r="E74" s="15">
        <f t="shared" si="30"/>
        <v>-14665022</v>
      </c>
      <c r="F74" s="15">
        <f t="shared" si="30"/>
        <v>-13613988</v>
      </c>
      <c r="G74" s="15">
        <f t="shared" si="30"/>
        <v>-2314056</v>
      </c>
      <c r="H74" s="15">
        <f t="shared" si="30"/>
        <v>-838490</v>
      </c>
      <c r="I74" s="15">
        <f t="shared" si="30"/>
        <v>-23988478</v>
      </c>
      <c r="J74" s="15">
        <f t="shared" si="30"/>
        <v>-185933967</v>
      </c>
      <c r="K74" s="15">
        <f t="shared" si="30"/>
        <v>-48369961</v>
      </c>
      <c r="L74" s="15">
        <f t="shared" si="30"/>
        <v>-58459000</v>
      </c>
      <c r="M74" s="15">
        <f t="shared" si="30"/>
        <v>-4781675</v>
      </c>
      <c r="N74" s="15">
        <f t="shared" si="30"/>
        <v>-2803766</v>
      </c>
      <c r="O74" s="15">
        <f t="shared" si="30"/>
        <v>-39357039</v>
      </c>
      <c r="P74" s="15">
        <f t="shared" si="30"/>
        <v>-26814616</v>
      </c>
      <c r="Q74" s="15">
        <f t="shared" si="30"/>
        <v>-6992640</v>
      </c>
      <c r="R74" s="15">
        <f t="shared" si="30"/>
        <v>1125104</v>
      </c>
      <c r="S74" s="15">
        <f t="shared" si="30"/>
        <v>-2258273</v>
      </c>
      <c r="T74" s="15">
        <f t="shared" si="30"/>
        <v>-8934143</v>
      </c>
      <c r="U74" s="15">
        <f t="shared" si="30"/>
        <v>-7326780</v>
      </c>
      <c r="V74" s="15">
        <f t="shared" si="30"/>
        <v>-3488845</v>
      </c>
      <c r="W74" s="15">
        <f t="shared" si="30"/>
        <v>-687835222</v>
      </c>
      <c r="X74" s="15">
        <f t="shared" si="30"/>
        <v>-11897888</v>
      </c>
      <c r="Y74" s="15">
        <f t="shared" si="30"/>
        <v>-16121239</v>
      </c>
      <c r="Z74" s="15">
        <f t="shared" si="30"/>
        <v>-36235929</v>
      </c>
      <c r="AA74" s="15">
        <f t="shared" si="30"/>
        <v>-2754000</v>
      </c>
      <c r="AB74" s="15">
        <f t="shared" si="30"/>
        <v>-24216608</v>
      </c>
      <c r="AC74" s="15">
        <f t="shared" si="30"/>
        <v>-8568738</v>
      </c>
      <c r="AD74" s="15">
        <f t="shared" si="30"/>
        <v>-7126386</v>
      </c>
      <c r="AE74" s="8">
        <f t="shared" si="30"/>
        <v>-2063000</v>
      </c>
    </row>
    <row r="75" spans="1:31" ht="13.5" x14ac:dyDescent="0.25">
      <c r="A75" s="20" t="s">
        <v>124</v>
      </c>
      <c r="B75" s="17">
        <f>IF(B68=0,0,B70*100/B68)</f>
        <v>57.555382522597931</v>
      </c>
      <c r="C75" s="17">
        <f t="shared" ref="C75:AE75" si="31">IF(C68=0,0,C70*100/C68)</f>
        <v>48.849210962512203</v>
      </c>
      <c r="D75" s="17">
        <f t="shared" si="31"/>
        <v>21.56094986069828</v>
      </c>
      <c r="E75" s="17">
        <f t="shared" si="31"/>
        <v>34.931914252345251</v>
      </c>
      <c r="F75" s="17">
        <f t="shared" si="31"/>
        <v>49.377884728254493</v>
      </c>
      <c r="G75" s="17">
        <f t="shared" si="31"/>
        <v>83.883035080509586</v>
      </c>
      <c r="H75" s="17">
        <f t="shared" si="31"/>
        <v>69.150478292862402</v>
      </c>
      <c r="I75" s="17">
        <f t="shared" si="31"/>
        <v>4.075062602250342</v>
      </c>
      <c r="J75" s="17">
        <f t="shared" si="31"/>
        <v>49.107093062216514</v>
      </c>
      <c r="K75" s="17">
        <f t="shared" si="31"/>
        <v>51.150345757932989</v>
      </c>
      <c r="L75" s="17">
        <f t="shared" si="31"/>
        <v>0</v>
      </c>
      <c r="M75" s="17">
        <f t="shared" si="31"/>
        <v>86.349003251802628</v>
      </c>
      <c r="N75" s="17">
        <f t="shared" si="31"/>
        <v>2.9166897506925209</v>
      </c>
      <c r="O75" s="17">
        <f t="shared" si="31"/>
        <v>18.851653177595878</v>
      </c>
      <c r="P75" s="17">
        <f t="shared" si="31"/>
        <v>47.175146055146058</v>
      </c>
      <c r="Q75" s="17">
        <f t="shared" si="31"/>
        <v>51.838702201622247</v>
      </c>
      <c r="R75" s="17">
        <f t="shared" si="31"/>
        <v>110.06796680497925</v>
      </c>
      <c r="S75" s="17">
        <f t="shared" si="31"/>
        <v>20.650983836964159</v>
      </c>
      <c r="T75" s="17">
        <f t="shared" si="31"/>
        <v>48.725688633726257</v>
      </c>
      <c r="U75" s="17">
        <f t="shared" si="31"/>
        <v>83.39058232273571</v>
      </c>
      <c r="V75" s="17">
        <f t="shared" si="31"/>
        <v>84.104612891160698</v>
      </c>
      <c r="W75" s="17">
        <f t="shared" si="31"/>
        <v>67.359541429794476</v>
      </c>
      <c r="X75" s="17">
        <f t="shared" si="31"/>
        <v>55.687332693285143</v>
      </c>
      <c r="Y75" s="17">
        <f t="shared" si="31"/>
        <v>34.795195073382992</v>
      </c>
      <c r="Z75" s="17">
        <f t="shared" si="31"/>
        <v>43.785086419214927</v>
      </c>
      <c r="AA75" s="17">
        <f t="shared" si="31"/>
        <v>0</v>
      </c>
      <c r="AB75" s="17">
        <f t="shared" si="31"/>
        <v>31.72287134359977</v>
      </c>
      <c r="AC75" s="17">
        <f t="shared" si="31"/>
        <v>40.223069887555816</v>
      </c>
      <c r="AD75" s="17">
        <f t="shared" si="31"/>
        <v>48.347618146255286</v>
      </c>
      <c r="AE75" s="10">
        <f t="shared" si="31"/>
        <v>0</v>
      </c>
    </row>
    <row r="76" spans="1:31" ht="13.5" x14ac:dyDescent="0.25">
      <c r="A76" s="20" t="s">
        <v>125</v>
      </c>
      <c r="B76" s="17">
        <f>IF(B69=0,0,B70*100/B69)</f>
        <v>57.161725197705422</v>
      </c>
      <c r="C76" s="17">
        <f t="shared" ref="C76:AE76" si="32">IF(C69=0,0,C70*100/C69)</f>
        <v>50.754178069264889</v>
      </c>
      <c r="D76" s="17">
        <f t="shared" si="32"/>
        <v>27.296394993570914</v>
      </c>
      <c r="E76" s="17">
        <f t="shared" si="32"/>
        <v>38.73492083385554</v>
      </c>
      <c r="F76" s="17">
        <f t="shared" si="32"/>
        <v>64.960265616554707</v>
      </c>
      <c r="G76" s="17">
        <f t="shared" si="32"/>
        <v>95.099415501905966</v>
      </c>
      <c r="H76" s="17">
        <f t="shared" si="32"/>
        <v>69.150478292862402</v>
      </c>
      <c r="I76" s="17">
        <f t="shared" si="32"/>
        <v>4.8416121226546078</v>
      </c>
      <c r="J76" s="17">
        <f t="shared" si="32"/>
        <v>51.367689615668304</v>
      </c>
      <c r="K76" s="17">
        <f t="shared" si="32"/>
        <v>46.527713413960072</v>
      </c>
      <c r="L76" s="17">
        <f t="shared" si="32"/>
        <v>0</v>
      </c>
      <c r="M76" s="17">
        <f t="shared" si="32"/>
        <v>86.461465500155725</v>
      </c>
      <c r="N76" s="17">
        <f t="shared" si="32"/>
        <v>2.9166897506925209</v>
      </c>
      <c r="O76" s="17">
        <f t="shared" si="32"/>
        <v>17.240644713600808</v>
      </c>
      <c r="P76" s="17">
        <f t="shared" si="32"/>
        <v>49.152145633829527</v>
      </c>
      <c r="Q76" s="17">
        <f t="shared" si="32"/>
        <v>56.131493099121705</v>
      </c>
      <c r="R76" s="17">
        <f t="shared" si="32"/>
        <v>105.59864649681529</v>
      </c>
      <c r="S76" s="17">
        <f t="shared" si="32"/>
        <v>20.650983836964159</v>
      </c>
      <c r="T76" s="17">
        <f t="shared" si="32"/>
        <v>47.172758987701037</v>
      </c>
      <c r="U76" s="17">
        <f t="shared" si="32"/>
        <v>75.759205955334991</v>
      </c>
      <c r="V76" s="17">
        <f t="shared" si="32"/>
        <v>90.626172116392169</v>
      </c>
      <c r="W76" s="17">
        <f t="shared" si="32"/>
        <v>37.161272752520546</v>
      </c>
      <c r="X76" s="17">
        <f t="shared" si="32"/>
        <v>62.37108067933837</v>
      </c>
      <c r="Y76" s="17">
        <f t="shared" si="32"/>
        <v>36.920456235082362</v>
      </c>
      <c r="Z76" s="17">
        <f t="shared" si="32"/>
        <v>52.579463187374039</v>
      </c>
      <c r="AA76" s="17">
        <f t="shared" si="32"/>
        <v>0</v>
      </c>
      <c r="AB76" s="17">
        <f t="shared" si="32"/>
        <v>39.138959537572255</v>
      </c>
      <c r="AC76" s="17">
        <f t="shared" si="32"/>
        <v>46.595587410408228</v>
      </c>
      <c r="AD76" s="17">
        <f t="shared" si="32"/>
        <v>51.812928527959969</v>
      </c>
      <c r="AE76" s="10">
        <f t="shared" si="32"/>
        <v>0</v>
      </c>
    </row>
    <row r="77" spans="1:3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ht="13.5" x14ac:dyDescent="0.25">
      <c r="A80" s="20" t="s">
        <v>139</v>
      </c>
      <c r="B80" s="16">
        <v>10092087007</v>
      </c>
      <c r="C80" s="16">
        <v>192585926</v>
      </c>
      <c r="D80" s="16">
        <v>133118045</v>
      </c>
      <c r="E80" s="16">
        <v>148672647</v>
      </c>
      <c r="F80" s="16">
        <v>341992544</v>
      </c>
      <c r="G80" s="16">
        <v>112857872</v>
      </c>
      <c r="H80" s="16">
        <v>21362282</v>
      </c>
      <c r="I80" s="16">
        <v>464815601</v>
      </c>
      <c r="J80" s="16">
        <v>560513273</v>
      </c>
      <c r="K80" s="16">
        <v>483828345</v>
      </c>
      <c r="L80" s="16">
        <v>298151516</v>
      </c>
      <c r="M80" s="16">
        <v>171320584</v>
      </c>
      <c r="N80" s="16">
        <v>2605727</v>
      </c>
      <c r="O80" s="16">
        <v>361895925</v>
      </c>
      <c r="P80" s="16">
        <v>202676451</v>
      </c>
      <c r="Q80" s="16">
        <v>80863129</v>
      </c>
      <c r="R80" s="16">
        <v>44402622</v>
      </c>
      <c r="S80" s="16">
        <v>6810898</v>
      </c>
      <c r="T80" s="16">
        <v>133157181</v>
      </c>
      <c r="U80" s="16">
        <v>81434084</v>
      </c>
      <c r="V80" s="16">
        <v>216604619</v>
      </c>
      <c r="W80" s="16">
        <v>483413680</v>
      </c>
      <c r="X80" s="16">
        <v>194179360</v>
      </c>
      <c r="Y80" s="16">
        <v>327090661</v>
      </c>
      <c r="Z80" s="16">
        <v>443407184</v>
      </c>
      <c r="AA80" s="16">
        <v>81803520</v>
      </c>
      <c r="AB80" s="16">
        <v>13572029</v>
      </c>
      <c r="AC80" s="16">
        <v>26805685</v>
      </c>
      <c r="AD80" s="16">
        <v>225561284</v>
      </c>
      <c r="AE80" s="9">
        <v>394861</v>
      </c>
    </row>
    <row r="81" spans="1:31" ht="13.5" x14ac:dyDescent="0.25">
      <c r="A81" s="20" t="s">
        <v>140</v>
      </c>
      <c r="B81" s="16">
        <v>9992538573</v>
      </c>
      <c r="C81" s="16">
        <v>177512671</v>
      </c>
      <c r="D81" s="16">
        <v>126717658</v>
      </c>
      <c r="E81" s="16">
        <v>114104534</v>
      </c>
      <c r="F81" s="16">
        <v>323134733</v>
      </c>
      <c r="G81" s="16">
        <v>115207580</v>
      </c>
      <c r="H81" s="16">
        <v>21677787</v>
      </c>
      <c r="I81" s="16">
        <v>435917083</v>
      </c>
      <c r="J81" s="16">
        <v>535723668</v>
      </c>
      <c r="K81" s="16">
        <v>462327880</v>
      </c>
      <c r="L81" s="16">
        <v>284993041</v>
      </c>
      <c r="M81" s="16">
        <v>157407493</v>
      </c>
      <c r="N81" s="16">
        <v>2627148</v>
      </c>
      <c r="O81" s="16">
        <v>348142766</v>
      </c>
      <c r="P81" s="16">
        <v>190017772</v>
      </c>
      <c r="Q81" s="16">
        <v>74469431</v>
      </c>
      <c r="R81" s="16">
        <v>41984099</v>
      </c>
      <c r="S81" s="16">
        <v>8037372</v>
      </c>
      <c r="T81" s="16">
        <v>118708024</v>
      </c>
      <c r="U81" s="16">
        <v>78675816</v>
      </c>
      <c r="V81" s="16">
        <v>201221751</v>
      </c>
      <c r="W81" s="16">
        <v>459177255</v>
      </c>
      <c r="X81" s="16">
        <v>235201880</v>
      </c>
      <c r="Y81" s="16">
        <v>318123908</v>
      </c>
      <c r="Z81" s="16">
        <v>454260218</v>
      </c>
      <c r="AA81" s="16">
        <v>84436229</v>
      </c>
      <c r="AB81" s="16">
        <v>14635683</v>
      </c>
      <c r="AC81" s="16">
        <v>25800042</v>
      </c>
      <c r="AD81" s="16">
        <v>211260091</v>
      </c>
      <c r="AE81" s="9">
        <v>215477</v>
      </c>
    </row>
    <row r="82" spans="1:31" ht="13.5" x14ac:dyDescent="0.25">
      <c r="A82" s="20" t="s">
        <v>141</v>
      </c>
      <c r="B82" s="16">
        <v>9668561599</v>
      </c>
      <c r="C82" s="16">
        <v>168631788</v>
      </c>
      <c r="D82" s="16">
        <v>126282479</v>
      </c>
      <c r="E82" s="16">
        <v>137909593</v>
      </c>
      <c r="F82" s="16">
        <v>333420514</v>
      </c>
      <c r="G82" s="16">
        <v>109834727</v>
      </c>
      <c r="H82" s="16">
        <v>14847684</v>
      </c>
      <c r="I82" s="16">
        <v>433040290</v>
      </c>
      <c r="J82" s="16">
        <v>525494445</v>
      </c>
      <c r="K82" s="16">
        <v>481423355</v>
      </c>
      <c r="L82" s="16">
        <v>279084315</v>
      </c>
      <c r="M82" s="16">
        <v>156331485</v>
      </c>
      <c r="N82" s="16">
        <v>2636430</v>
      </c>
      <c r="O82" s="16">
        <v>329356452</v>
      </c>
      <c r="P82" s="16">
        <v>187641494</v>
      </c>
      <c r="Q82" s="16">
        <v>86074575</v>
      </c>
      <c r="R82" s="16">
        <v>40286465</v>
      </c>
      <c r="S82" s="16">
        <v>4883557</v>
      </c>
      <c r="T82" s="16">
        <v>127366804</v>
      </c>
      <c r="U82" s="16">
        <v>80082521</v>
      </c>
      <c r="V82" s="16">
        <v>196996428</v>
      </c>
      <c r="W82" s="16">
        <v>455296932</v>
      </c>
      <c r="X82" s="16">
        <v>299843714</v>
      </c>
      <c r="Y82" s="16">
        <v>318908812</v>
      </c>
      <c r="Z82" s="16">
        <v>459772489</v>
      </c>
      <c r="AA82" s="16">
        <v>74406852</v>
      </c>
      <c r="AB82" s="16">
        <v>15549415</v>
      </c>
      <c r="AC82" s="16">
        <v>24997108</v>
      </c>
      <c r="AD82" s="16">
        <v>206539541</v>
      </c>
      <c r="AE82" s="9">
        <v>454364</v>
      </c>
    </row>
    <row r="83" spans="1:3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ht="13.5" x14ac:dyDescent="0.25">
      <c r="A86" s="20" t="s">
        <v>139</v>
      </c>
      <c r="B86" s="16">
        <v>-20425793</v>
      </c>
      <c r="C86" s="16">
        <v>136503222</v>
      </c>
      <c r="D86" s="16">
        <v>3262339</v>
      </c>
      <c r="E86" s="16">
        <v>124304</v>
      </c>
      <c r="F86" s="16">
        <v>2648625</v>
      </c>
      <c r="G86" s="16">
        <v>13908102</v>
      </c>
      <c r="H86" s="16">
        <v>7498063</v>
      </c>
      <c r="I86" s="16">
        <v>32295676</v>
      </c>
      <c r="J86" s="16">
        <v>75610000</v>
      </c>
      <c r="K86" s="16">
        <v>17815939</v>
      </c>
      <c r="L86" s="16">
        <v>99535</v>
      </c>
      <c r="M86" s="16">
        <v>3422370</v>
      </c>
      <c r="N86" s="16">
        <v>0</v>
      </c>
      <c r="O86" s="16">
        <v>1430974</v>
      </c>
      <c r="P86" s="16">
        <v>5922184</v>
      </c>
      <c r="Q86" s="16">
        <v>8152036</v>
      </c>
      <c r="R86" s="16">
        <v>-562062</v>
      </c>
      <c r="S86" s="16">
        <v>88431</v>
      </c>
      <c r="T86" s="16">
        <v>75648221</v>
      </c>
      <c r="U86" s="16">
        <v>40267885</v>
      </c>
      <c r="V86" s="16">
        <v>13500686</v>
      </c>
      <c r="W86" s="16">
        <v>109869163</v>
      </c>
      <c r="X86" s="16">
        <v>21544589</v>
      </c>
      <c r="Y86" s="16">
        <v>1005685</v>
      </c>
      <c r="Z86" s="16">
        <v>16076152</v>
      </c>
      <c r="AA86" s="16">
        <v>749149</v>
      </c>
      <c r="AB86" s="16">
        <v>999604</v>
      </c>
      <c r="AC86" s="16">
        <v>3308345</v>
      </c>
      <c r="AD86" s="16">
        <v>112997261</v>
      </c>
      <c r="AE86" s="9">
        <v>1400368</v>
      </c>
    </row>
    <row r="87" spans="1:31" ht="13.5" x14ac:dyDescent="0.25">
      <c r="A87" s="20" t="s">
        <v>140</v>
      </c>
      <c r="B87" s="16">
        <v>-33945990</v>
      </c>
      <c r="C87" s="16">
        <v>45464336</v>
      </c>
      <c r="D87" s="16">
        <v>7283868</v>
      </c>
      <c r="E87" s="16">
        <v>9910</v>
      </c>
      <c r="F87" s="16">
        <v>1991027</v>
      </c>
      <c r="G87" s="16">
        <v>3271731</v>
      </c>
      <c r="H87" s="16">
        <v>2630224</v>
      </c>
      <c r="I87" s="16">
        <v>28831043</v>
      </c>
      <c r="J87" s="16">
        <v>75610000</v>
      </c>
      <c r="K87" s="16">
        <v>21268387</v>
      </c>
      <c r="L87" s="16">
        <v>567344</v>
      </c>
      <c r="M87" s="16">
        <v>7120645</v>
      </c>
      <c r="N87" s="16">
        <v>0</v>
      </c>
      <c r="O87" s="16">
        <v>3489317</v>
      </c>
      <c r="P87" s="16">
        <v>5903043</v>
      </c>
      <c r="Q87" s="16">
        <v>3173116</v>
      </c>
      <c r="R87" s="16">
        <v>-2974398</v>
      </c>
      <c r="S87" s="16">
        <v>641706</v>
      </c>
      <c r="T87" s="16">
        <v>76811795</v>
      </c>
      <c r="U87" s="16">
        <v>39083923</v>
      </c>
      <c r="V87" s="16">
        <v>15400530</v>
      </c>
      <c r="W87" s="16">
        <v>110292077</v>
      </c>
      <c r="X87" s="16">
        <v>1056903</v>
      </c>
      <c r="Y87" s="16">
        <v>27478970</v>
      </c>
      <c r="Z87" s="16">
        <v>16625914</v>
      </c>
      <c r="AA87" s="16">
        <v>1103641</v>
      </c>
      <c r="AB87" s="16">
        <v>986518</v>
      </c>
      <c r="AC87" s="16">
        <v>267111</v>
      </c>
      <c r="AD87" s="16">
        <v>110550858</v>
      </c>
      <c r="AE87" s="9">
        <v>1389536</v>
      </c>
    </row>
    <row r="88" spans="1:31" ht="13.5" x14ac:dyDescent="0.25">
      <c r="A88" s="20" t="s">
        <v>141</v>
      </c>
      <c r="B88" s="16">
        <v>-19616274</v>
      </c>
      <c r="C88" s="16">
        <v>148361159</v>
      </c>
      <c r="D88" s="16">
        <v>15889054</v>
      </c>
      <c r="E88" s="16">
        <v>275922</v>
      </c>
      <c r="F88" s="16">
        <v>4936406</v>
      </c>
      <c r="G88" s="16">
        <v>8734648</v>
      </c>
      <c r="H88" s="16">
        <v>899272</v>
      </c>
      <c r="I88" s="16">
        <v>42107813</v>
      </c>
      <c r="J88" s="16">
        <v>80930606</v>
      </c>
      <c r="K88" s="16">
        <v>21060720</v>
      </c>
      <c r="L88" s="16">
        <v>4800</v>
      </c>
      <c r="M88" s="16">
        <v>1973779</v>
      </c>
      <c r="N88" s="16">
        <v>250</v>
      </c>
      <c r="O88" s="16">
        <v>498086</v>
      </c>
      <c r="P88" s="16">
        <v>6483606</v>
      </c>
      <c r="Q88" s="16">
        <v>6568208</v>
      </c>
      <c r="R88" s="16">
        <v>1505380</v>
      </c>
      <c r="S88" s="16">
        <v>469839</v>
      </c>
      <c r="T88" s="16">
        <v>74383726</v>
      </c>
      <c r="U88" s="16">
        <v>48264154</v>
      </c>
      <c r="V88" s="16">
        <v>17250530</v>
      </c>
      <c r="W88" s="16">
        <v>100303427</v>
      </c>
      <c r="X88" s="16">
        <v>21003729</v>
      </c>
      <c r="Y88" s="16">
        <v>48063192</v>
      </c>
      <c r="Z88" s="16">
        <v>27672533</v>
      </c>
      <c r="AA88" s="16">
        <v>3213982</v>
      </c>
      <c r="AB88" s="16">
        <v>1448538</v>
      </c>
      <c r="AC88" s="16">
        <v>1927329</v>
      </c>
      <c r="AD88" s="16">
        <v>120947235</v>
      </c>
      <c r="AE88" s="9">
        <v>451427</v>
      </c>
    </row>
    <row r="89" spans="1:3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ht="13.5" x14ac:dyDescent="0.25">
      <c r="A91" s="20" t="s">
        <v>144</v>
      </c>
      <c r="B91" s="16">
        <v>12587528857</v>
      </c>
      <c r="C91" s="16">
        <v>18514946</v>
      </c>
      <c r="D91" s="16">
        <v>28777547</v>
      </c>
      <c r="E91" s="16">
        <v>174772183</v>
      </c>
      <c r="F91" s="16">
        <v>781645123</v>
      </c>
      <c r="G91" s="16">
        <v>722016835</v>
      </c>
      <c r="H91" s="16">
        <v>354291428</v>
      </c>
      <c r="I91" s="16">
        <v>226801723</v>
      </c>
      <c r="J91" s="16">
        <v>645270435</v>
      </c>
      <c r="K91" s="16">
        <v>580301195</v>
      </c>
      <c r="L91" s="16">
        <v>0</v>
      </c>
      <c r="M91" s="16">
        <v>358555672</v>
      </c>
      <c r="N91" s="16">
        <v>661541786</v>
      </c>
      <c r="O91" s="16">
        <v>85916380</v>
      </c>
      <c r="P91" s="16">
        <v>648534375</v>
      </c>
      <c r="Q91" s="16">
        <v>119574818</v>
      </c>
      <c r="R91" s="16">
        <v>116144882</v>
      </c>
      <c r="S91" s="16">
        <v>43585239</v>
      </c>
      <c r="T91" s="16">
        <v>0</v>
      </c>
      <c r="U91" s="16">
        <v>524871453</v>
      </c>
      <c r="V91" s="16">
        <v>613723289</v>
      </c>
      <c r="W91" s="16">
        <v>592532651</v>
      </c>
      <c r="X91" s="16">
        <v>129131100</v>
      </c>
      <c r="Y91" s="16">
        <v>95078070</v>
      </c>
      <c r="Z91" s="16">
        <v>40524394</v>
      </c>
      <c r="AA91" s="16">
        <v>136403448</v>
      </c>
      <c r="AB91" s="16">
        <v>2477086</v>
      </c>
      <c r="AC91" s="16">
        <v>52395421</v>
      </c>
      <c r="AD91" s="16">
        <v>14820585</v>
      </c>
      <c r="AE91" s="9">
        <v>11309085</v>
      </c>
    </row>
    <row r="92" spans="1:31" ht="13.5" x14ac:dyDescent="0.25">
      <c r="A92" s="20" t="s">
        <v>145</v>
      </c>
      <c r="B92" s="16">
        <v>12566070338</v>
      </c>
      <c r="C92" s="16">
        <v>-108003752</v>
      </c>
      <c r="D92" s="16">
        <v>253457595</v>
      </c>
      <c r="E92" s="16">
        <v>168605833</v>
      </c>
      <c r="F92" s="16">
        <v>839821535</v>
      </c>
      <c r="G92" s="16">
        <v>749371062</v>
      </c>
      <c r="H92" s="16">
        <v>284052833</v>
      </c>
      <c r="I92" s="16">
        <v>603074407</v>
      </c>
      <c r="J92" s="16">
        <v>1015523220</v>
      </c>
      <c r="K92" s="16">
        <v>1906617258</v>
      </c>
      <c r="L92" s="16">
        <v>516125269</v>
      </c>
      <c r="M92" s="16">
        <v>416644795</v>
      </c>
      <c r="N92" s="16">
        <v>339507642</v>
      </c>
      <c r="O92" s="16">
        <v>336858358</v>
      </c>
      <c r="P92" s="16">
        <v>1058210616</v>
      </c>
      <c r="Q92" s="16">
        <v>270651365</v>
      </c>
      <c r="R92" s="16">
        <v>210973763</v>
      </c>
      <c r="S92" s="16">
        <v>58168349</v>
      </c>
      <c r="T92" s="16">
        <v>100638469</v>
      </c>
      <c r="U92" s="16">
        <v>863150731</v>
      </c>
      <c r="V92" s="16">
        <v>1296644564</v>
      </c>
      <c r="W92" s="16">
        <v>4590057420</v>
      </c>
      <c r="X92" s="16">
        <v>82653470</v>
      </c>
      <c r="Y92" s="16">
        <v>42028472</v>
      </c>
      <c r="Z92" s="16">
        <v>179887090</v>
      </c>
      <c r="AA92" s="16">
        <v>69719436</v>
      </c>
      <c r="AB92" s="16">
        <v>119891725</v>
      </c>
      <c r="AC92" s="16">
        <v>203978525</v>
      </c>
      <c r="AD92" s="16">
        <v>57693092</v>
      </c>
      <c r="AE92" s="9">
        <v>493933472</v>
      </c>
    </row>
    <row r="93" spans="1:3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9">
        <v>0</v>
      </c>
    </row>
    <row r="95" spans="1:3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workbookViewId="0">
      <selection sqref="A1:AN1"/>
    </sheetView>
  </sheetViews>
  <sheetFormatPr defaultRowHeight="12.75" x14ac:dyDescent="0.2"/>
  <cols>
    <col min="1" max="1" width="44.42578125" bestFit="1" customWidth="1"/>
    <col min="2" max="40" width="32" bestFit="1" customWidth="1"/>
  </cols>
  <sheetData>
    <row r="1" spans="1:40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ht="13.5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ht="13.5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ht="13.5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94</v>
      </c>
      <c r="W5" s="12" t="s">
        <v>85</v>
      </c>
      <c r="X5" s="12" t="s">
        <v>95</v>
      </c>
      <c r="Y5" s="12" t="s">
        <v>96</v>
      </c>
      <c r="Z5" s="12" t="s">
        <v>85</v>
      </c>
      <c r="AA5" s="12" t="s">
        <v>84</v>
      </c>
      <c r="AB5" s="12" t="s">
        <v>97</v>
      </c>
      <c r="AC5" s="12" t="s">
        <v>98</v>
      </c>
      <c r="AD5" s="12" t="s">
        <v>99</v>
      </c>
      <c r="AE5" s="12" t="s">
        <v>100</v>
      </c>
      <c r="AF5" s="12" t="s">
        <v>85</v>
      </c>
      <c r="AG5" s="12" t="s">
        <v>85</v>
      </c>
      <c r="AH5" s="12" t="s">
        <v>101</v>
      </c>
      <c r="AI5" s="12" t="s">
        <v>102</v>
      </c>
      <c r="AJ5" s="12" t="s">
        <v>84</v>
      </c>
      <c r="AK5" s="12" t="s">
        <v>84</v>
      </c>
      <c r="AL5" s="12" t="s">
        <v>103</v>
      </c>
      <c r="AM5" s="12" t="s">
        <v>85</v>
      </c>
      <c r="AN5" s="5" t="s">
        <v>104</v>
      </c>
    </row>
    <row r="6" spans="1:40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ht="13.5" x14ac:dyDescent="0.25">
      <c r="A8" s="20" t="s">
        <v>107</v>
      </c>
      <c r="B8" s="15">
        <f>+B15</f>
        <v>7974116553</v>
      </c>
      <c r="C8" s="15">
        <f t="shared" ref="C8:AN8" si="0">+C15</f>
        <v>13014324777</v>
      </c>
      <c r="D8" s="15">
        <f t="shared" si="0"/>
        <v>541139271</v>
      </c>
      <c r="E8" s="15">
        <f t="shared" si="0"/>
        <v>255693101</v>
      </c>
      <c r="F8" s="15">
        <f t="shared" si="0"/>
        <v>627093182</v>
      </c>
      <c r="G8" s="15">
        <f t="shared" si="0"/>
        <v>543822976</v>
      </c>
      <c r="H8" s="15">
        <f t="shared" si="0"/>
        <v>221335161</v>
      </c>
      <c r="I8" s="15">
        <f t="shared" si="0"/>
        <v>978889666</v>
      </c>
      <c r="J8" s="15">
        <f t="shared" si="0"/>
        <v>223292425</v>
      </c>
      <c r="K8" s="15">
        <f t="shared" si="0"/>
        <v>91436912</v>
      </c>
      <c r="L8" s="15">
        <f t="shared" si="0"/>
        <v>350017793</v>
      </c>
      <c r="M8" s="15">
        <f t="shared" si="0"/>
        <v>574619784</v>
      </c>
      <c r="N8" s="15">
        <f t="shared" si="0"/>
        <v>130095566</v>
      </c>
      <c r="O8" s="15">
        <f t="shared" si="0"/>
        <v>247030736</v>
      </c>
      <c r="P8" s="15">
        <f t="shared" si="0"/>
        <v>167958164</v>
      </c>
      <c r="Q8" s="15">
        <f t="shared" si="0"/>
        <v>467716760</v>
      </c>
      <c r="R8" s="15">
        <f t="shared" si="0"/>
        <v>1986922065</v>
      </c>
      <c r="S8" s="15">
        <f t="shared" si="0"/>
        <v>332111567</v>
      </c>
      <c r="T8" s="15">
        <f t="shared" si="0"/>
        <v>284212945</v>
      </c>
      <c r="U8" s="15">
        <f t="shared" si="0"/>
        <v>209376654</v>
      </c>
      <c r="V8" s="15">
        <f t="shared" si="0"/>
        <v>339754987</v>
      </c>
      <c r="W8" s="15">
        <f t="shared" si="0"/>
        <v>153056447</v>
      </c>
      <c r="X8" s="15">
        <f t="shared" si="0"/>
        <v>881129519</v>
      </c>
      <c r="Y8" s="15">
        <f t="shared" si="0"/>
        <v>1814119331</v>
      </c>
      <c r="Z8" s="15">
        <f t="shared" si="0"/>
        <v>333168328</v>
      </c>
      <c r="AA8" s="15">
        <f t="shared" si="0"/>
        <v>349539913</v>
      </c>
      <c r="AB8" s="15">
        <f t="shared" si="0"/>
        <v>358897583</v>
      </c>
      <c r="AC8" s="15">
        <f t="shared" si="0"/>
        <v>624659249</v>
      </c>
      <c r="AD8" s="15">
        <f t="shared" si="0"/>
        <v>469348721</v>
      </c>
      <c r="AE8" s="15">
        <f t="shared" si="0"/>
        <v>347529319</v>
      </c>
      <c r="AF8" s="15">
        <f t="shared" si="0"/>
        <v>648038719</v>
      </c>
      <c r="AG8" s="15">
        <f t="shared" si="0"/>
        <v>418221439</v>
      </c>
      <c r="AH8" s="15">
        <f t="shared" si="0"/>
        <v>1750662874</v>
      </c>
      <c r="AI8" s="15">
        <f t="shared" si="0"/>
        <v>2105640961</v>
      </c>
      <c r="AJ8" s="15">
        <f t="shared" si="0"/>
        <v>563340191</v>
      </c>
      <c r="AK8" s="15">
        <f t="shared" si="0"/>
        <v>449818683</v>
      </c>
      <c r="AL8" s="15">
        <f t="shared" si="0"/>
        <v>492339217</v>
      </c>
      <c r="AM8" s="15">
        <f t="shared" si="0"/>
        <v>240674486</v>
      </c>
      <c r="AN8" s="8">
        <f t="shared" si="0"/>
        <v>1132729851</v>
      </c>
    </row>
    <row r="9" spans="1:40" ht="13.5" x14ac:dyDescent="0.25">
      <c r="A9" s="20" t="s">
        <v>108</v>
      </c>
      <c r="B9" s="15">
        <f>+B26</f>
        <v>8115133671</v>
      </c>
      <c r="C9" s="15">
        <f t="shared" ref="C9:AN9" si="1">+C26</f>
        <v>13368932341</v>
      </c>
      <c r="D9" s="15">
        <f t="shared" si="1"/>
        <v>516020637</v>
      </c>
      <c r="E9" s="15">
        <f t="shared" si="1"/>
        <v>206154423</v>
      </c>
      <c r="F9" s="15">
        <f t="shared" si="1"/>
        <v>389772871</v>
      </c>
      <c r="G9" s="15">
        <f t="shared" si="1"/>
        <v>518569402</v>
      </c>
      <c r="H9" s="15">
        <f t="shared" si="1"/>
        <v>192910370</v>
      </c>
      <c r="I9" s="15">
        <f t="shared" si="1"/>
        <v>900425797</v>
      </c>
      <c r="J9" s="15">
        <f t="shared" si="1"/>
        <v>200038033</v>
      </c>
      <c r="K9" s="15">
        <f t="shared" si="1"/>
        <v>101384204</v>
      </c>
      <c r="L9" s="15">
        <f t="shared" si="1"/>
        <v>183430403</v>
      </c>
      <c r="M9" s="15">
        <f t="shared" si="1"/>
        <v>407694519</v>
      </c>
      <c r="N9" s="15">
        <f t="shared" si="1"/>
        <v>97944390</v>
      </c>
      <c r="O9" s="15">
        <f t="shared" si="1"/>
        <v>186670513</v>
      </c>
      <c r="P9" s="15">
        <f t="shared" si="1"/>
        <v>151277440</v>
      </c>
      <c r="Q9" s="15">
        <f t="shared" si="1"/>
        <v>308005320</v>
      </c>
      <c r="R9" s="15">
        <f t="shared" si="1"/>
        <v>1172066771</v>
      </c>
      <c r="S9" s="15">
        <f t="shared" si="1"/>
        <v>338110497</v>
      </c>
      <c r="T9" s="15">
        <f t="shared" si="1"/>
        <v>223782503</v>
      </c>
      <c r="U9" s="15">
        <f t="shared" si="1"/>
        <v>209683062</v>
      </c>
      <c r="V9" s="15">
        <f t="shared" si="1"/>
        <v>278634160</v>
      </c>
      <c r="W9" s="15">
        <f t="shared" si="1"/>
        <v>131731396</v>
      </c>
      <c r="X9" s="15">
        <f t="shared" si="1"/>
        <v>845031410</v>
      </c>
      <c r="Y9" s="15">
        <f t="shared" si="1"/>
        <v>1479204846</v>
      </c>
      <c r="Z9" s="15">
        <f t="shared" si="1"/>
        <v>270240422</v>
      </c>
      <c r="AA9" s="15">
        <f t="shared" si="1"/>
        <v>249798060</v>
      </c>
      <c r="AB9" s="15">
        <f t="shared" si="1"/>
        <v>323333696</v>
      </c>
      <c r="AC9" s="15">
        <f t="shared" si="1"/>
        <v>510050315</v>
      </c>
      <c r="AD9" s="15">
        <f t="shared" si="1"/>
        <v>348189877</v>
      </c>
      <c r="AE9" s="15">
        <f t="shared" si="1"/>
        <v>382708934</v>
      </c>
      <c r="AF9" s="15">
        <f t="shared" si="1"/>
        <v>437214165</v>
      </c>
      <c r="AG9" s="15">
        <f t="shared" si="1"/>
        <v>398990391</v>
      </c>
      <c r="AH9" s="15">
        <f t="shared" si="1"/>
        <v>1564791548</v>
      </c>
      <c r="AI9" s="15">
        <f t="shared" si="1"/>
        <v>1532013752</v>
      </c>
      <c r="AJ9" s="15">
        <f t="shared" si="1"/>
        <v>436591363</v>
      </c>
      <c r="AK9" s="15">
        <f t="shared" si="1"/>
        <v>382173182</v>
      </c>
      <c r="AL9" s="15">
        <f t="shared" si="1"/>
        <v>334046408</v>
      </c>
      <c r="AM9" s="15">
        <f t="shared" si="1"/>
        <v>204366659</v>
      </c>
      <c r="AN9" s="8">
        <f t="shared" si="1"/>
        <v>837493328</v>
      </c>
    </row>
    <row r="10" spans="1:40" ht="13.5" x14ac:dyDescent="0.25">
      <c r="A10" s="20" t="s">
        <v>109</v>
      </c>
      <c r="B10" s="15">
        <f>+B8-B9</f>
        <v>-141017118</v>
      </c>
      <c r="C10" s="15">
        <f t="shared" ref="C10:AN10" si="2">+C8-C9</f>
        <v>-354607564</v>
      </c>
      <c r="D10" s="15">
        <f t="shared" si="2"/>
        <v>25118634</v>
      </c>
      <c r="E10" s="15">
        <f t="shared" si="2"/>
        <v>49538678</v>
      </c>
      <c r="F10" s="15">
        <f t="shared" si="2"/>
        <v>237320311</v>
      </c>
      <c r="G10" s="15">
        <f t="shared" si="2"/>
        <v>25253574</v>
      </c>
      <c r="H10" s="15">
        <f t="shared" si="2"/>
        <v>28424791</v>
      </c>
      <c r="I10" s="15">
        <f t="shared" si="2"/>
        <v>78463869</v>
      </c>
      <c r="J10" s="15">
        <f t="shared" si="2"/>
        <v>23254392</v>
      </c>
      <c r="K10" s="15">
        <f t="shared" si="2"/>
        <v>-9947292</v>
      </c>
      <c r="L10" s="15">
        <f t="shared" si="2"/>
        <v>166587390</v>
      </c>
      <c r="M10" s="15">
        <f t="shared" si="2"/>
        <v>166925265</v>
      </c>
      <c r="N10" s="15">
        <f t="shared" si="2"/>
        <v>32151176</v>
      </c>
      <c r="O10" s="15">
        <f t="shared" si="2"/>
        <v>60360223</v>
      </c>
      <c r="P10" s="15">
        <f t="shared" si="2"/>
        <v>16680724</v>
      </c>
      <c r="Q10" s="15">
        <f t="shared" si="2"/>
        <v>159711440</v>
      </c>
      <c r="R10" s="15">
        <f t="shared" si="2"/>
        <v>814855294</v>
      </c>
      <c r="S10" s="15">
        <f t="shared" si="2"/>
        <v>-5998930</v>
      </c>
      <c r="T10" s="15">
        <f t="shared" si="2"/>
        <v>60430442</v>
      </c>
      <c r="U10" s="15">
        <f t="shared" si="2"/>
        <v>-306408</v>
      </c>
      <c r="V10" s="15">
        <f t="shared" si="2"/>
        <v>61120827</v>
      </c>
      <c r="W10" s="15">
        <f t="shared" si="2"/>
        <v>21325051</v>
      </c>
      <c r="X10" s="15">
        <f t="shared" si="2"/>
        <v>36098109</v>
      </c>
      <c r="Y10" s="15">
        <f t="shared" si="2"/>
        <v>334914485</v>
      </c>
      <c r="Z10" s="15">
        <f t="shared" si="2"/>
        <v>62927906</v>
      </c>
      <c r="AA10" s="15">
        <f t="shared" si="2"/>
        <v>99741853</v>
      </c>
      <c r="AB10" s="15">
        <f t="shared" si="2"/>
        <v>35563887</v>
      </c>
      <c r="AC10" s="15">
        <f t="shared" si="2"/>
        <v>114608934</v>
      </c>
      <c r="AD10" s="15">
        <f t="shared" si="2"/>
        <v>121158844</v>
      </c>
      <c r="AE10" s="15">
        <f t="shared" si="2"/>
        <v>-35179615</v>
      </c>
      <c r="AF10" s="15">
        <f t="shared" si="2"/>
        <v>210824554</v>
      </c>
      <c r="AG10" s="15">
        <f t="shared" si="2"/>
        <v>19231048</v>
      </c>
      <c r="AH10" s="15">
        <f t="shared" si="2"/>
        <v>185871326</v>
      </c>
      <c r="AI10" s="15">
        <f t="shared" si="2"/>
        <v>573627209</v>
      </c>
      <c r="AJ10" s="15">
        <f t="shared" si="2"/>
        <v>126748828</v>
      </c>
      <c r="AK10" s="15">
        <f t="shared" si="2"/>
        <v>67645501</v>
      </c>
      <c r="AL10" s="15">
        <f t="shared" si="2"/>
        <v>158292809</v>
      </c>
      <c r="AM10" s="15">
        <f t="shared" si="2"/>
        <v>36307827</v>
      </c>
      <c r="AN10" s="8">
        <f t="shared" si="2"/>
        <v>295236523</v>
      </c>
    </row>
    <row r="11" spans="1:40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13.5" x14ac:dyDescent="0.25">
      <c r="A13" s="20" t="s">
        <v>112</v>
      </c>
      <c r="B13" s="16">
        <v>10634883244</v>
      </c>
      <c r="C13" s="16">
        <v>17996830107</v>
      </c>
      <c r="D13" s="16">
        <v>526936734</v>
      </c>
      <c r="E13" s="16">
        <v>348852262</v>
      </c>
      <c r="F13" s="16">
        <v>809349989</v>
      </c>
      <c r="G13" s="16">
        <v>629781225</v>
      </c>
      <c r="H13" s="16">
        <v>300366831</v>
      </c>
      <c r="I13" s="16">
        <v>1238299878</v>
      </c>
      <c r="J13" s="16">
        <v>243880233</v>
      </c>
      <c r="K13" s="16">
        <v>191003828</v>
      </c>
      <c r="L13" s="16">
        <v>470580657</v>
      </c>
      <c r="M13" s="16">
        <v>687256346</v>
      </c>
      <c r="N13" s="16">
        <v>252083009</v>
      </c>
      <c r="O13" s="16">
        <v>274326234</v>
      </c>
      <c r="P13" s="16">
        <v>208852075</v>
      </c>
      <c r="Q13" s="16">
        <v>562358322</v>
      </c>
      <c r="R13" s="16">
        <v>2452568246</v>
      </c>
      <c r="S13" s="16">
        <v>450980403</v>
      </c>
      <c r="T13" s="16">
        <v>324671805</v>
      </c>
      <c r="U13" s="16">
        <v>284705743</v>
      </c>
      <c r="V13" s="16">
        <v>411441238</v>
      </c>
      <c r="W13" s="16">
        <v>170792600</v>
      </c>
      <c r="X13" s="16">
        <v>1095329240</v>
      </c>
      <c r="Y13" s="16">
        <v>2235699583</v>
      </c>
      <c r="Z13" s="16">
        <v>549696548</v>
      </c>
      <c r="AA13" s="16">
        <v>408453853</v>
      </c>
      <c r="AB13" s="16">
        <v>432788113</v>
      </c>
      <c r="AC13" s="16">
        <v>1034934616</v>
      </c>
      <c r="AD13" s="16">
        <v>542856696</v>
      </c>
      <c r="AE13" s="16">
        <v>397542015</v>
      </c>
      <c r="AF13" s="16">
        <v>630875168</v>
      </c>
      <c r="AG13" s="16">
        <v>386785701</v>
      </c>
      <c r="AH13" s="16">
        <v>1893206776</v>
      </c>
      <c r="AI13" s="16">
        <v>3079286686</v>
      </c>
      <c r="AJ13" s="16">
        <v>696469560</v>
      </c>
      <c r="AK13" s="16">
        <v>700340606</v>
      </c>
      <c r="AL13" s="16">
        <v>563376348</v>
      </c>
      <c r="AM13" s="16">
        <v>497011795</v>
      </c>
      <c r="AN13" s="9">
        <v>1770795862</v>
      </c>
    </row>
    <row r="14" spans="1:40" ht="13.5" x14ac:dyDescent="0.25">
      <c r="A14" s="20" t="s">
        <v>113</v>
      </c>
      <c r="B14" s="16">
        <v>10680425010</v>
      </c>
      <c r="C14" s="16">
        <v>18229254396</v>
      </c>
      <c r="D14" s="16">
        <v>609804447</v>
      </c>
      <c r="E14" s="16">
        <v>373018325</v>
      </c>
      <c r="F14" s="16">
        <v>851325518</v>
      </c>
      <c r="G14" s="16">
        <v>823169857</v>
      </c>
      <c r="H14" s="16">
        <v>298187625</v>
      </c>
      <c r="I14" s="16">
        <v>1419100294</v>
      </c>
      <c r="J14" s="16">
        <v>271213248</v>
      </c>
      <c r="K14" s="16">
        <v>291018104</v>
      </c>
      <c r="L14" s="16">
        <v>545817971</v>
      </c>
      <c r="M14" s="16">
        <v>724512561</v>
      </c>
      <c r="N14" s="16">
        <v>258932162</v>
      </c>
      <c r="O14" s="16">
        <v>315727736</v>
      </c>
      <c r="P14" s="16">
        <v>238122682</v>
      </c>
      <c r="Q14" s="16">
        <v>666861688</v>
      </c>
      <c r="R14" s="16">
        <v>2300300016</v>
      </c>
      <c r="S14" s="16">
        <v>436351448</v>
      </c>
      <c r="T14" s="16">
        <v>372380684</v>
      </c>
      <c r="U14" s="16">
        <v>341625133</v>
      </c>
      <c r="V14" s="16">
        <v>478698139</v>
      </c>
      <c r="W14" s="16">
        <v>221421928</v>
      </c>
      <c r="X14" s="16">
        <v>1199024709</v>
      </c>
      <c r="Y14" s="16">
        <v>2316031661</v>
      </c>
      <c r="Z14" s="16">
        <v>542652394</v>
      </c>
      <c r="AA14" s="16">
        <v>467104566</v>
      </c>
      <c r="AB14" s="16">
        <v>450182313</v>
      </c>
      <c r="AC14" s="16">
        <v>1012889855</v>
      </c>
      <c r="AD14" s="16">
        <v>574009803</v>
      </c>
      <c r="AE14" s="16">
        <v>467554046</v>
      </c>
      <c r="AF14" s="16">
        <v>743932078</v>
      </c>
      <c r="AG14" s="16">
        <v>423757859</v>
      </c>
      <c r="AH14" s="16">
        <v>1963912463</v>
      </c>
      <c r="AI14" s="16">
        <v>3007606610</v>
      </c>
      <c r="AJ14" s="16">
        <v>755757970</v>
      </c>
      <c r="AK14" s="16">
        <v>835170558</v>
      </c>
      <c r="AL14" s="16">
        <v>633623678</v>
      </c>
      <c r="AM14" s="16">
        <v>504461505</v>
      </c>
      <c r="AN14" s="9">
        <v>1740017948</v>
      </c>
    </row>
    <row r="15" spans="1:40" ht="13.5" x14ac:dyDescent="0.25">
      <c r="A15" s="20" t="s">
        <v>114</v>
      </c>
      <c r="B15" s="16">
        <v>7974116553</v>
      </c>
      <c r="C15" s="16">
        <v>13014324777</v>
      </c>
      <c r="D15" s="16">
        <v>541139271</v>
      </c>
      <c r="E15" s="16">
        <v>255693101</v>
      </c>
      <c r="F15" s="16">
        <v>627093182</v>
      </c>
      <c r="G15" s="16">
        <v>543822976</v>
      </c>
      <c r="H15" s="16">
        <v>221335161</v>
      </c>
      <c r="I15" s="16">
        <v>978889666</v>
      </c>
      <c r="J15" s="16">
        <v>223292425</v>
      </c>
      <c r="K15" s="16">
        <v>91436912</v>
      </c>
      <c r="L15" s="16">
        <v>350017793</v>
      </c>
      <c r="M15" s="16">
        <v>574619784</v>
      </c>
      <c r="N15" s="16">
        <v>130095566</v>
      </c>
      <c r="O15" s="16">
        <v>247030736</v>
      </c>
      <c r="P15" s="16">
        <v>167958164</v>
      </c>
      <c r="Q15" s="16">
        <v>467716760</v>
      </c>
      <c r="R15" s="16">
        <v>1986922065</v>
      </c>
      <c r="S15" s="16">
        <v>332111567</v>
      </c>
      <c r="T15" s="16">
        <v>284212945</v>
      </c>
      <c r="U15" s="16">
        <v>209376654</v>
      </c>
      <c r="V15" s="16">
        <v>339754987</v>
      </c>
      <c r="W15" s="16">
        <v>153056447</v>
      </c>
      <c r="X15" s="16">
        <v>881129519</v>
      </c>
      <c r="Y15" s="16">
        <v>1814119331</v>
      </c>
      <c r="Z15" s="16">
        <v>333168328</v>
      </c>
      <c r="AA15" s="16">
        <v>349539913</v>
      </c>
      <c r="AB15" s="16">
        <v>358897583</v>
      </c>
      <c r="AC15" s="16">
        <v>624659249</v>
      </c>
      <c r="AD15" s="16">
        <v>469348721</v>
      </c>
      <c r="AE15" s="16">
        <v>347529319</v>
      </c>
      <c r="AF15" s="16">
        <v>648038719</v>
      </c>
      <c r="AG15" s="16">
        <v>418221439</v>
      </c>
      <c r="AH15" s="16">
        <v>1750662874</v>
      </c>
      <c r="AI15" s="16">
        <v>2105640961</v>
      </c>
      <c r="AJ15" s="16">
        <v>563340191</v>
      </c>
      <c r="AK15" s="16">
        <v>449818683</v>
      </c>
      <c r="AL15" s="16">
        <v>492339217</v>
      </c>
      <c r="AM15" s="16">
        <v>240674486</v>
      </c>
      <c r="AN15" s="9">
        <v>1132729851</v>
      </c>
    </row>
    <row r="16" spans="1:40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13.5" x14ac:dyDescent="0.25">
      <c r="A17" s="20" t="s">
        <v>115</v>
      </c>
      <c r="B17" s="15">
        <f>+B14-B13</f>
        <v>45541766</v>
      </c>
      <c r="C17" s="15">
        <f t="shared" ref="C17:AN17" si="3">+C14-C13</f>
        <v>232424289</v>
      </c>
      <c r="D17" s="15">
        <f t="shared" si="3"/>
        <v>82867713</v>
      </c>
      <c r="E17" s="15">
        <f t="shared" si="3"/>
        <v>24166063</v>
      </c>
      <c r="F17" s="15">
        <f t="shared" si="3"/>
        <v>41975529</v>
      </c>
      <c r="G17" s="15">
        <f t="shared" si="3"/>
        <v>193388632</v>
      </c>
      <c r="H17" s="15">
        <f t="shared" si="3"/>
        <v>-2179206</v>
      </c>
      <c r="I17" s="15">
        <f t="shared" si="3"/>
        <v>180800416</v>
      </c>
      <c r="J17" s="15">
        <f t="shared" si="3"/>
        <v>27333015</v>
      </c>
      <c r="K17" s="15">
        <f t="shared" si="3"/>
        <v>100014276</v>
      </c>
      <c r="L17" s="15">
        <f t="shared" si="3"/>
        <v>75237314</v>
      </c>
      <c r="M17" s="15">
        <f t="shared" si="3"/>
        <v>37256215</v>
      </c>
      <c r="N17" s="15">
        <f t="shared" si="3"/>
        <v>6849153</v>
      </c>
      <c r="O17" s="15">
        <f t="shared" si="3"/>
        <v>41401502</v>
      </c>
      <c r="P17" s="15">
        <f t="shared" si="3"/>
        <v>29270607</v>
      </c>
      <c r="Q17" s="15">
        <f t="shared" si="3"/>
        <v>104503366</v>
      </c>
      <c r="R17" s="15">
        <f t="shared" si="3"/>
        <v>-152268230</v>
      </c>
      <c r="S17" s="15">
        <f t="shared" si="3"/>
        <v>-14628955</v>
      </c>
      <c r="T17" s="15">
        <f t="shared" si="3"/>
        <v>47708879</v>
      </c>
      <c r="U17" s="15">
        <f t="shared" si="3"/>
        <v>56919390</v>
      </c>
      <c r="V17" s="15">
        <f t="shared" si="3"/>
        <v>67256901</v>
      </c>
      <c r="W17" s="15">
        <f t="shared" si="3"/>
        <v>50629328</v>
      </c>
      <c r="X17" s="15">
        <f t="shared" si="3"/>
        <v>103695469</v>
      </c>
      <c r="Y17" s="15">
        <f t="shared" si="3"/>
        <v>80332078</v>
      </c>
      <c r="Z17" s="15">
        <f t="shared" si="3"/>
        <v>-7044154</v>
      </c>
      <c r="AA17" s="15">
        <f t="shared" si="3"/>
        <v>58650713</v>
      </c>
      <c r="AB17" s="15">
        <f t="shared" si="3"/>
        <v>17394200</v>
      </c>
      <c r="AC17" s="15">
        <f t="shared" si="3"/>
        <v>-22044761</v>
      </c>
      <c r="AD17" s="15">
        <f t="shared" si="3"/>
        <v>31153107</v>
      </c>
      <c r="AE17" s="15">
        <f t="shared" si="3"/>
        <v>70012031</v>
      </c>
      <c r="AF17" s="15">
        <f t="shared" si="3"/>
        <v>113056910</v>
      </c>
      <c r="AG17" s="15">
        <f t="shared" si="3"/>
        <v>36972158</v>
      </c>
      <c r="AH17" s="15">
        <f t="shared" si="3"/>
        <v>70705687</v>
      </c>
      <c r="AI17" s="15">
        <f t="shared" si="3"/>
        <v>-71680076</v>
      </c>
      <c r="AJ17" s="15">
        <f t="shared" si="3"/>
        <v>59288410</v>
      </c>
      <c r="AK17" s="15">
        <f t="shared" si="3"/>
        <v>134829952</v>
      </c>
      <c r="AL17" s="15">
        <f t="shared" si="3"/>
        <v>70247330</v>
      </c>
      <c r="AM17" s="15">
        <f t="shared" si="3"/>
        <v>7449710</v>
      </c>
      <c r="AN17" s="8">
        <f t="shared" si="3"/>
        <v>-30777914</v>
      </c>
    </row>
    <row r="18" spans="1:40" ht="13.5" x14ac:dyDescent="0.25">
      <c r="A18" s="20" t="s">
        <v>116</v>
      </c>
      <c r="B18" s="15">
        <f>+B15-B13</f>
        <v>-2660766691</v>
      </c>
      <c r="C18" s="15">
        <f t="shared" ref="C18:AN18" si="4">+C15-C13</f>
        <v>-4982505330</v>
      </c>
      <c r="D18" s="15">
        <f t="shared" si="4"/>
        <v>14202537</v>
      </c>
      <c r="E18" s="15">
        <f t="shared" si="4"/>
        <v>-93159161</v>
      </c>
      <c r="F18" s="15">
        <f t="shared" si="4"/>
        <v>-182256807</v>
      </c>
      <c r="G18" s="15">
        <f t="shared" si="4"/>
        <v>-85958249</v>
      </c>
      <c r="H18" s="15">
        <f t="shared" si="4"/>
        <v>-79031670</v>
      </c>
      <c r="I18" s="15">
        <f t="shared" si="4"/>
        <v>-259410212</v>
      </c>
      <c r="J18" s="15">
        <f t="shared" si="4"/>
        <v>-20587808</v>
      </c>
      <c r="K18" s="15">
        <f t="shared" si="4"/>
        <v>-99566916</v>
      </c>
      <c r="L18" s="15">
        <f t="shared" si="4"/>
        <v>-120562864</v>
      </c>
      <c r="M18" s="15">
        <f t="shared" si="4"/>
        <v>-112636562</v>
      </c>
      <c r="N18" s="15">
        <f t="shared" si="4"/>
        <v>-121987443</v>
      </c>
      <c r="O18" s="15">
        <f t="shared" si="4"/>
        <v>-27295498</v>
      </c>
      <c r="P18" s="15">
        <f t="shared" si="4"/>
        <v>-40893911</v>
      </c>
      <c r="Q18" s="15">
        <f t="shared" si="4"/>
        <v>-94641562</v>
      </c>
      <c r="R18" s="15">
        <f t="shared" si="4"/>
        <v>-465646181</v>
      </c>
      <c r="S18" s="15">
        <f t="shared" si="4"/>
        <v>-118868836</v>
      </c>
      <c r="T18" s="15">
        <f t="shared" si="4"/>
        <v>-40458860</v>
      </c>
      <c r="U18" s="15">
        <f t="shared" si="4"/>
        <v>-75329089</v>
      </c>
      <c r="V18" s="15">
        <f t="shared" si="4"/>
        <v>-71686251</v>
      </c>
      <c r="W18" s="15">
        <f t="shared" si="4"/>
        <v>-17736153</v>
      </c>
      <c r="X18" s="15">
        <f t="shared" si="4"/>
        <v>-214199721</v>
      </c>
      <c r="Y18" s="15">
        <f t="shared" si="4"/>
        <v>-421580252</v>
      </c>
      <c r="Z18" s="15">
        <f t="shared" si="4"/>
        <v>-216528220</v>
      </c>
      <c r="AA18" s="15">
        <f t="shared" si="4"/>
        <v>-58913940</v>
      </c>
      <c r="AB18" s="15">
        <f t="shared" si="4"/>
        <v>-73890530</v>
      </c>
      <c r="AC18" s="15">
        <f t="shared" si="4"/>
        <v>-410275367</v>
      </c>
      <c r="AD18" s="15">
        <f t="shared" si="4"/>
        <v>-73507975</v>
      </c>
      <c r="AE18" s="15">
        <f t="shared" si="4"/>
        <v>-50012696</v>
      </c>
      <c r="AF18" s="15">
        <f t="shared" si="4"/>
        <v>17163551</v>
      </c>
      <c r="AG18" s="15">
        <f t="shared" si="4"/>
        <v>31435738</v>
      </c>
      <c r="AH18" s="15">
        <f t="shared" si="4"/>
        <v>-142543902</v>
      </c>
      <c r="AI18" s="15">
        <f t="shared" si="4"/>
        <v>-973645725</v>
      </c>
      <c r="AJ18" s="15">
        <f t="shared" si="4"/>
        <v>-133129369</v>
      </c>
      <c r="AK18" s="15">
        <f t="shared" si="4"/>
        <v>-250521923</v>
      </c>
      <c r="AL18" s="15">
        <f t="shared" si="4"/>
        <v>-71037131</v>
      </c>
      <c r="AM18" s="15">
        <f t="shared" si="4"/>
        <v>-256337309</v>
      </c>
      <c r="AN18" s="8">
        <f t="shared" si="4"/>
        <v>-638066011</v>
      </c>
    </row>
    <row r="19" spans="1:40" ht="13.5" x14ac:dyDescent="0.25">
      <c r="A19" s="20" t="s">
        <v>117</v>
      </c>
      <c r="B19" s="15">
        <f>+B15-B14</f>
        <v>-2706308457</v>
      </c>
      <c r="C19" s="15">
        <f t="shared" ref="C19:AN19" si="5">+C15-C14</f>
        <v>-5214929619</v>
      </c>
      <c r="D19" s="15">
        <f t="shared" si="5"/>
        <v>-68665176</v>
      </c>
      <c r="E19" s="15">
        <f t="shared" si="5"/>
        <v>-117325224</v>
      </c>
      <c r="F19" s="15">
        <f t="shared" si="5"/>
        <v>-224232336</v>
      </c>
      <c r="G19" s="15">
        <f t="shared" si="5"/>
        <v>-279346881</v>
      </c>
      <c r="H19" s="15">
        <f t="shared" si="5"/>
        <v>-76852464</v>
      </c>
      <c r="I19" s="15">
        <f t="shared" si="5"/>
        <v>-440210628</v>
      </c>
      <c r="J19" s="15">
        <f t="shared" si="5"/>
        <v>-47920823</v>
      </c>
      <c r="K19" s="15">
        <f t="shared" si="5"/>
        <v>-199581192</v>
      </c>
      <c r="L19" s="15">
        <f t="shared" si="5"/>
        <v>-195800178</v>
      </c>
      <c r="M19" s="15">
        <f t="shared" si="5"/>
        <v>-149892777</v>
      </c>
      <c r="N19" s="15">
        <f t="shared" si="5"/>
        <v>-128836596</v>
      </c>
      <c r="O19" s="15">
        <f t="shared" si="5"/>
        <v>-68697000</v>
      </c>
      <c r="P19" s="15">
        <f t="shared" si="5"/>
        <v>-70164518</v>
      </c>
      <c r="Q19" s="15">
        <f t="shared" si="5"/>
        <v>-199144928</v>
      </c>
      <c r="R19" s="15">
        <f t="shared" si="5"/>
        <v>-313377951</v>
      </c>
      <c r="S19" s="15">
        <f t="shared" si="5"/>
        <v>-104239881</v>
      </c>
      <c r="T19" s="15">
        <f t="shared" si="5"/>
        <v>-88167739</v>
      </c>
      <c r="U19" s="15">
        <f t="shared" si="5"/>
        <v>-132248479</v>
      </c>
      <c r="V19" s="15">
        <f t="shared" si="5"/>
        <v>-138943152</v>
      </c>
      <c r="W19" s="15">
        <f t="shared" si="5"/>
        <v>-68365481</v>
      </c>
      <c r="X19" s="15">
        <f t="shared" si="5"/>
        <v>-317895190</v>
      </c>
      <c r="Y19" s="15">
        <f t="shared" si="5"/>
        <v>-501912330</v>
      </c>
      <c r="Z19" s="15">
        <f t="shared" si="5"/>
        <v>-209484066</v>
      </c>
      <c r="AA19" s="15">
        <f t="shared" si="5"/>
        <v>-117564653</v>
      </c>
      <c r="AB19" s="15">
        <f t="shared" si="5"/>
        <v>-91284730</v>
      </c>
      <c r="AC19" s="15">
        <f t="shared" si="5"/>
        <v>-388230606</v>
      </c>
      <c r="AD19" s="15">
        <f t="shared" si="5"/>
        <v>-104661082</v>
      </c>
      <c r="AE19" s="15">
        <f t="shared" si="5"/>
        <v>-120024727</v>
      </c>
      <c r="AF19" s="15">
        <f t="shared" si="5"/>
        <v>-95893359</v>
      </c>
      <c r="AG19" s="15">
        <f t="shared" si="5"/>
        <v>-5536420</v>
      </c>
      <c r="AH19" s="15">
        <f t="shared" si="5"/>
        <v>-213249589</v>
      </c>
      <c r="AI19" s="15">
        <f t="shared" si="5"/>
        <v>-901965649</v>
      </c>
      <c r="AJ19" s="15">
        <f t="shared" si="5"/>
        <v>-192417779</v>
      </c>
      <c r="AK19" s="15">
        <f t="shared" si="5"/>
        <v>-385351875</v>
      </c>
      <c r="AL19" s="15">
        <f t="shared" si="5"/>
        <v>-141284461</v>
      </c>
      <c r="AM19" s="15">
        <f t="shared" si="5"/>
        <v>-263787019</v>
      </c>
      <c r="AN19" s="8">
        <f t="shared" si="5"/>
        <v>-607288097</v>
      </c>
    </row>
    <row r="20" spans="1:40" ht="13.5" x14ac:dyDescent="0.25">
      <c r="A20" s="20" t="s">
        <v>118</v>
      </c>
      <c r="B20" s="17">
        <f>IF(B13=0,0,B15*100/B13)</f>
        <v>74.980762553259297</v>
      </c>
      <c r="C20" s="17">
        <f t="shared" ref="C20:AN20" si="6">IF(C13=0,0,C15*100/C13)</f>
        <v>72.314539280659105</v>
      </c>
      <c r="D20" s="17">
        <f t="shared" si="6"/>
        <v>102.69530212710507</v>
      </c>
      <c r="E20" s="17">
        <f t="shared" si="6"/>
        <v>73.295526173197061</v>
      </c>
      <c r="F20" s="17">
        <f t="shared" si="6"/>
        <v>77.481088592440813</v>
      </c>
      <c r="G20" s="17">
        <f t="shared" si="6"/>
        <v>86.35109374688011</v>
      </c>
      <c r="H20" s="17">
        <f t="shared" si="6"/>
        <v>73.688283177978462</v>
      </c>
      <c r="I20" s="17">
        <f t="shared" si="6"/>
        <v>79.051099284692</v>
      </c>
      <c r="J20" s="17">
        <f t="shared" si="6"/>
        <v>91.558230141595772</v>
      </c>
      <c r="K20" s="17">
        <f t="shared" si="6"/>
        <v>47.871769355324126</v>
      </c>
      <c r="L20" s="17">
        <f t="shared" si="6"/>
        <v>74.379978818381389</v>
      </c>
      <c r="M20" s="17">
        <f t="shared" si="6"/>
        <v>83.610691606476635</v>
      </c>
      <c r="N20" s="17">
        <f t="shared" si="6"/>
        <v>51.608224812962305</v>
      </c>
      <c r="O20" s="17">
        <f t="shared" si="6"/>
        <v>90.049986251041531</v>
      </c>
      <c r="P20" s="17">
        <f t="shared" si="6"/>
        <v>80.419676941203477</v>
      </c>
      <c r="Q20" s="17">
        <f t="shared" si="6"/>
        <v>83.170594566216806</v>
      </c>
      <c r="R20" s="17">
        <f t="shared" si="6"/>
        <v>81.013935829943051</v>
      </c>
      <c r="S20" s="17">
        <f t="shared" si="6"/>
        <v>73.642128303300126</v>
      </c>
      <c r="T20" s="17">
        <f t="shared" si="6"/>
        <v>87.538536030253695</v>
      </c>
      <c r="U20" s="17">
        <f t="shared" si="6"/>
        <v>73.541422731328609</v>
      </c>
      <c r="V20" s="17">
        <f t="shared" si="6"/>
        <v>82.576794842329349</v>
      </c>
      <c r="W20" s="17">
        <f t="shared" si="6"/>
        <v>89.615385561201123</v>
      </c>
      <c r="X20" s="17">
        <f t="shared" si="6"/>
        <v>80.444261581111448</v>
      </c>
      <c r="Y20" s="17">
        <f t="shared" si="6"/>
        <v>81.143251302382154</v>
      </c>
      <c r="Z20" s="17">
        <f t="shared" si="6"/>
        <v>60.609499770771713</v>
      </c>
      <c r="AA20" s="17">
        <f t="shared" si="6"/>
        <v>85.576353468747911</v>
      </c>
      <c r="AB20" s="17">
        <f t="shared" si="6"/>
        <v>82.926857790107562</v>
      </c>
      <c r="AC20" s="17">
        <f t="shared" si="6"/>
        <v>60.357363580541403</v>
      </c>
      <c r="AD20" s="17">
        <f t="shared" si="6"/>
        <v>86.459046090498987</v>
      </c>
      <c r="AE20" s="17">
        <f t="shared" si="6"/>
        <v>87.419519418595286</v>
      </c>
      <c r="AF20" s="17">
        <f t="shared" si="6"/>
        <v>102.72059384654683</v>
      </c>
      <c r="AG20" s="17">
        <f t="shared" si="6"/>
        <v>108.12743023300129</v>
      </c>
      <c r="AH20" s="17">
        <f t="shared" si="6"/>
        <v>92.470769500351707</v>
      </c>
      <c r="AI20" s="17">
        <f t="shared" si="6"/>
        <v>68.38080294937501</v>
      </c>
      <c r="AJ20" s="17">
        <f t="shared" si="6"/>
        <v>80.885113055048663</v>
      </c>
      <c r="AK20" s="17">
        <f t="shared" si="6"/>
        <v>64.228559524649356</v>
      </c>
      <c r="AL20" s="17">
        <f t="shared" si="6"/>
        <v>87.390821206430914</v>
      </c>
      <c r="AM20" s="17">
        <f t="shared" si="6"/>
        <v>48.424300674795859</v>
      </c>
      <c r="AN20" s="10">
        <f t="shared" si="6"/>
        <v>63.967274563238163</v>
      </c>
    </row>
    <row r="21" spans="1:40" ht="13.5" x14ac:dyDescent="0.25">
      <c r="A21" s="20" t="s">
        <v>119</v>
      </c>
      <c r="B21" s="17">
        <f>IF(B14=0,0,B15*100/B14)</f>
        <v>74.661041536585813</v>
      </c>
      <c r="C21" s="17">
        <f t="shared" ref="C21:AN21" si="7">IF(C14=0,0,C15*100/C14)</f>
        <v>71.39252376584146</v>
      </c>
      <c r="D21" s="17">
        <f t="shared" si="7"/>
        <v>88.739803991622907</v>
      </c>
      <c r="E21" s="17">
        <f t="shared" si="7"/>
        <v>68.547061595432339</v>
      </c>
      <c r="F21" s="17">
        <f t="shared" si="7"/>
        <v>73.660799393540557</v>
      </c>
      <c r="G21" s="17">
        <f t="shared" si="7"/>
        <v>66.064490988765641</v>
      </c>
      <c r="H21" s="17">
        <f t="shared" si="7"/>
        <v>74.226809714185819</v>
      </c>
      <c r="I21" s="17">
        <f t="shared" si="7"/>
        <v>68.979597153124118</v>
      </c>
      <c r="J21" s="17">
        <f t="shared" si="7"/>
        <v>82.330943140358684</v>
      </c>
      <c r="K21" s="17">
        <f t="shared" si="7"/>
        <v>31.419664530561302</v>
      </c>
      <c r="L21" s="17">
        <f t="shared" si="7"/>
        <v>64.12720203380772</v>
      </c>
      <c r="M21" s="17">
        <f t="shared" si="7"/>
        <v>79.311224529618613</v>
      </c>
      <c r="N21" s="17">
        <f t="shared" si="7"/>
        <v>50.243108077087776</v>
      </c>
      <c r="O21" s="17">
        <f t="shared" si="7"/>
        <v>78.241696193583707</v>
      </c>
      <c r="P21" s="17">
        <f t="shared" si="7"/>
        <v>70.534298786370968</v>
      </c>
      <c r="Q21" s="17">
        <f t="shared" si="7"/>
        <v>70.136996684086014</v>
      </c>
      <c r="R21" s="17">
        <f t="shared" si="7"/>
        <v>86.376648749282097</v>
      </c>
      <c r="S21" s="17">
        <f t="shared" si="7"/>
        <v>76.111026678660181</v>
      </c>
      <c r="T21" s="17">
        <f t="shared" si="7"/>
        <v>76.323224380779109</v>
      </c>
      <c r="U21" s="17">
        <f t="shared" si="7"/>
        <v>61.288422242634006</v>
      </c>
      <c r="V21" s="17">
        <f t="shared" si="7"/>
        <v>70.974787516355903</v>
      </c>
      <c r="W21" s="17">
        <f t="shared" si="7"/>
        <v>69.124340295691042</v>
      </c>
      <c r="X21" s="17">
        <f t="shared" si="7"/>
        <v>73.487186075996036</v>
      </c>
      <c r="Y21" s="17">
        <f t="shared" si="7"/>
        <v>78.328779418184297</v>
      </c>
      <c r="Z21" s="17">
        <f t="shared" si="7"/>
        <v>61.396269819091593</v>
      </c>
      <c r="AA21" s="17">
        <f t="shared" si="7"/>
        <v>74.83119165227771</v>
      </c>
      <c r="AB21" s="17">
        <f t="shared" si="7"/>
        <v>79.722719581833061</v>
      </c>
      <c r="AC21" s="17">
        <f t="shared" si="7"/>
        <v>61.670994720348936</v>
      </c>
      <c r="AD21" s="17">
        <f t="shared" si="7"/>
        <v>81.76667341689982</v>
      </c>
      <c r="AE21" s="17">
        <f t="shared" si="7"/>
        <v>74.32922931010205</v>
      </c>
      <c r="AF21" s="17">
        <f t="shared" si="7"/>
        <v>87.109930888072284</v>
      </c>
      <c r="AG21" s="17">
        <f t="shared" si="7"/>
        <v>98.693494437350367</v>
      </c>
      <c r="AH21" s="17">
        <f t="shared" si="7"/>
        <v>89.141593985597112</v>
      </c>
      <c r="AI21" s="17">
        <f t="shared" si="7"/>
        <v>70.010517798403157</v>
      </c>
      <c r="AJ21" s="17">
        <f t="shared" si="7"/>
        <v>74.539761849947809</v>
      </c>
      <c r="AK21" s="17">
        <f t="shared" si="7"/>
        <v>53.859499558651827</v>
      </c>
      <c r="AL21" s="17">
        <f t="shared" si="7"/>
        <v>77.702149413677688</v>
      </c>
      <c r="AM21" s="17">
        <f t="shared" si="7"/>
        <v>47.709187641582282</v>
      </c>
      <c r="AN21" s="10">
        <f t="shared" si="7"/>
        <v>65.098745234322152</v>
      </c>
    </row>
    <row r="22" spans="1:40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13.5" x14ac:dyDescent="0.25">
      <c r="A24" s="20" t="s">
        <v>112</v>
      </c>
      <c r="B24" s="16">
        <v>10624668134</v>
      </c>
      <c r="C24" s="16">
        <v>19268499150</v>
      </c>
      <c r="D24" s="16">
        <v>628348337</v>
      </c>
      <c r="E24" s="16">
        <v>407625497</v>
      </c>
      <c r="F24" s="16">
        <v>752281151</v>
      </c>
      <c r="G24" s="16">
        <v>640699154</v>
      </c>
      <c r="H24" s="16">
        <v>305122808</v>
      </c>
      <c r="I24" s="16">
        <v>1347659271</v>
      </c>
      <c r="J24" s="16">
        <v>283100873</v>
      </c>
      <c r="K24" s="16">
        <v>191003828</v>
      </c>
      <c r="L24" s="16">
        <v>455180653</v>
      </c>
      <c r="M24" s="16">
        <v>768538695</v>
      </c>
      <c r="N24" s="16">
        <v>233301473</v>
      </c>
      <c r="O24" s="16">
        <v>339415254</v>
      </c>
      <c r="P24" s="16">
        <v>236154156</v>
      </c>
      <c r="Q24" s="16">
        <v>557737038</v>
      </c>
      <c r="R24" s="16">
        <v>2451975828</v>
      </c>
      <c r="S24" s="16">
        <v>403425186</v>
      </c>
      <c r="T24" s="16">
        <v>344849080</v>
      </c>
      <c r="U24" s="16">
        <v>282317347</v>
      </c>
      <c r="V24" s="16">
        <v>429046140</v>
      </c>
      <c r="W24" s="16">
        <v>165446843</v>
      </c>
      <c r="X24" s="16">
        <v>1093004620</v>
      </c>
      <c r="Y24" s="16">
        <v>2016986797</v>
      </c>
      <c r="Z24" s="16">
        <v>549698088</v>
      </c>
      <c r="AA24" s="16">
        <v>445579175</v>
      </c>
      <c r="AB24" s="16">
        <v>458402600</v>
      </c>
      <c r="AC24" s="16">
        <v>968472451</v>
      </c>
      <c r="AD24" s="16">
        <v>665412108</v>
      </c>
      <c r="AE24" s="16">
        <v>424957446</v>
      </c>
      <c r="AF24" s="16">
        <v>747977559</v>
      </c>
      <c r="AG24" s="16">
        <v>465432140</v>
      </c>
      <c r="AH24" s="16">
        <v>1807622492</v>
      </c>
      <c r="AI24" s="16">
        <v>2971924857</v>
      </c>
      <c r="AJ24" s="16">
        <v>696467304</v>
      </c>
      <c r="AK24" s="16">
        <v>767304163</v>
      </c>
      <c r="AL24" s="16">
        <v>570979500</v>
      </c>
      <c r="AM24" s="16">
        <v>394158574</v>
      </c>
      <c r="AN24" s="9">
        <v>1638501730</v>
      </c>
    </row>
    <row r="25" spans="1:40" ht="13.5" x14ac:dyDescent="0.25">
      <c r="A25" s="20" t="s">
        <v>113</v>
      </c>
      <c r="B25" s="16">
        <v>10680188597</v>
      </c>
      <c r="C25" s="16">
        <v>18698793986</v>
      </c>
      <c r="D25" s="16">
        <v>730978864</v>
      </c>
      <c r="E25" s="16">
        <v>417887891</v>
      </c>
      <c r="F25" s="16">
        <v>827024767</v>
      </c>
      <c r="G25" s="16">
        <v>834296236</v>
      </c>
      <c r="H25" s="16">
        <v>347310715</v>
      </c>
      <c r="I25" s="16">
        <v>1558480621</v>
      </c>
      <c r="J25" s="16">
        <v>310952118</v>
      </c>
      <c r="K25" s="16">
        <v>291018104</v>
      </c>
      <c r="L25" s="16">
        <v>504614204</v>
      </c>
      <c r="M25" s="16">
        <v>1014397122</v>
      </c>
      <c r="N25" s="16">
        <v>237117630</v>
      </c>
      <c r="O25" s="16">
        <v>375290840</v>
      </c>
      <c r="P25" s="16">
        <v>255213290</v>
      </c>
      <c r="Q25" s="16">
        <v>658541831</v>
      </c>
      <c r="R25" s="16">
        <v>2364946740</v>
      </c>
      <c r="S25" s="16">
        <v>433937311</v>
      </c>
      <c r="T25" s="16">
        <v>395642834</v>
      </c>
      <c r="U25" s="16">
        <v>309377420</v>
      </c>
      <c r="V25" s="16">
        <v>490220512</v>
      </c>
      <c r="W25" s="16">
        <v>218884567</v>
      </c>
      <c r="X25" s="16">
        <v>1197432015</v>
      </c>
      <c r="Y25" s="16">
        <v>2038734248</v>
      </c>
      <c r="Z25" s="16">
        <v>542652389</v>
      </c>
      <c r="AA25" s="16">
        <v>511695155</v>
      </c>
      <c r="AB25" s="16">
        <v>476603100</v>
      </c>
      <c r="AC25" s="16">
        <v>934933690</v>
      </c>
      <c r="AD25" s="16">
        <v>661378286</v>
      </c>
      <c r="AE25" s="16">
        <v>497161293</v>
      </c>
      <c r="AF25" s="16">
        <v>852840283</v>
      </c>
      <c r="AG25" s="16">
        <v>588351584</v>
      </c>
      <c r="AH25" s="16">
        <v>1943768719</v>
      </c>
      <c r="AI25" s="16">
        <v>2895855308</v>
      </c>
      <c r="AJ25" s="16">
        <v>794155710</v>
      </c>
      <c r="AK25" s="16">
        <v>910268335</v>
      </c>
      <c r="AL25" s="16">
        <v>682109220</v>
      </c>
      <c r="AM25" s="16">
        <v>429042493</v>
      </c>
      <c r="AN25" s="9">
        <v>1607642262</v>
      </c>
    </row>
    <row r="26" spans="1:40" ht="13.5" x14ac:dyDescent="0.25">
      <c r="A26" s="20" t="s">
        <v>114</v>
      </c>
      <c r="B26" s="16">
        <v>8115133671</v>
      </c>
      <c r="C26" s="16">
        <v>13368932341</v>
      </c>
      <c r="D26" s="16">
        <v>516020637</v>
      </c>
      <c r="E26" s="16">
        <v>206154423</v>
      </c>
      <c r="F26" s="16">
        <v>389772871</v>
      </c>
      <c r="G26" s="16">
        <v>518569402</v>
      </c>
      <c r="H26" s="16">
        <v>192910370</v>
      </c>
      <c r="I26" s="16">
        <v>900425797</v>
      </c>
      <c r="J26" s="16">
        <v>200038033</v>
      </c>
      <c r="K26" s="16">
        <v>101384204</v>
      </c>
      <c r="L26" s="16">
        <v>183430403</v>
      </c>
      <c r="M26" s="16">
        <v>407694519</v>
      </c>
      <c r="N26" s="16">
        <v>97944390</v>
      </c>
      <c r="O26" s="16">
        <v>186670513</v>
      </c>
      <c r="P26" s="16">
        <v>151277440</v>
      </c>
      <c r="Q26" s="16">
        <v>308005320</v>
      </c>
      <c r="R26" s="16">
        <v>1172066771</v>
      </c>
      <c r="S26" s="16">
        <v>338110497</v>
      </c>
      <c r="T26" s="16">
        <v>223782503</v>
      </c>
      <c r="U26" s="16">
        <v>209683062</v>
      </c>
      <c r="V26" s="16">
        <v>278634160</v>
      </c>
      <c r="W26" s="16">
        <v>131731396</v>
      </c>
      <c r="X26" s="16">
        <v>845031410</v>
      </c>
      <c r="Y26" s="16">
        <v>1479204846</v>
      </c>
      <c r="Z26" s="16">
        <v>270240422</v>
      </c>
      <c r="AA26" s="16">
        <v>249798060</v>
      </c>
      <c r="AB26" s="16">
        <v>323333696</v>
      </c>
      <c r="AC26" s="16">
        <v>510050315</v>
      </c>
      <c r="AD26" s="16">
        <v>348189877</v>
      </c>
      <c r="AE26" s="16">
        <v>382708934</v>
      </c>
      <c r="AF26" s="16">
        <v>437214165</v>
      </c>
      <c r="AG26" s="16">
        <v>398990391</v>
      </c>
      <c r="AH26" s="16">
        <v>1564791548</v>
      </c>
      <c r="AI26" s="16">
        <v>1532013752</v>
      </c>
      <c r="AJ26" s="16">
        <v>436591363</v>
      </c>
      <c r="AK26" s="16">
        <v>382173182</v>
      </c>
      <c r="AL26" s="16">
        <v>334046408</v>
      </c>
      <c r="AM26" s="16">
        <v>204366659</v>
      </c>
      <c r="AN26" s="9">
        <v>837493328</v>
      </c>
    </row>
    <row r="27" spans="1:40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13.5" x14ac:dyDescent="0.25">
      <c r="A28" s="20" t="s">
        <v>121</v>
      </c>
      <c r="B28" s="15">
        <f>+B25-B24</f>
        <v>55520463</v>
      </c>
      <c r="C28" s="15">
        <f t="shared" ref="C28:AN28" si="8">+C25-C24</f>
        <v>-569705164</v>
      </c>
      <c r="D28" s="15">
        <f t="shared" si="8"/>
        <v>102630527</v>
      </c>
      <c r="E28" s="15">
        <f t="shared" si="8"/>
        <v>10262394</v>
      </c>
      <c r="F28" s="15">
        <f t="shared" si="8"/>
        <v>74743616</v>
      </c>
      <c r="G28" s="15">
        <f t="shared" si="8"/>
        <v>193597082</v>
      </c>
      <c r="H28" s="15">
        <f t="shared" si="8"/>
        <v>42187907</v>
      </c>
      <c r="I28" s="15">
        <f t="shared" si="8"/>
        <v>210821350</v>
      </c>
      <c r="J28" s="15">
        <f t="shared" si="8"/>
        <v>27851245</v>
      </c>
      <c r="K28" s="15">
        <f t="shared" si="8"/>
        <v>100014276</v>
      </c>
      <c r="L28" s="15">
        <f t="shared" si="8"/>
        <v>49433551</v>
      </c>
      <c r="M28" s="15">
        <f t="shared" si="8"/>
        <v>245858427</v>
      </c>
      <c r="N28" s="15">
        <f t="shared" si="8"/>
        <v>3816157</v>
      </c>
      <c r="O28" s="15">
        <f t="shared" si="8"/>
        <v>35875586</v>
      </c>
      <c r="P28" s="15">
        <f t="shared" si="8"/>
        <v>19059134</v>
      </c>
      <c r="Q28" s="15">
        <f t="shared" si="8"/>
        <v>100804793</v>
      </c>
      <c r="R28" s="15">
        <f t="shared" si="8"/>
        <v>-87029088</v>
      </c>
      <c r="S28" s="15">
        <f t="shared" si="8"/>
        <v>30512125</v>
      </c>
      <c r="T28" s="15">
        <f t="shared" si="8"/>
        <v>50793754</v>
      </c>
      <c r="U28" s="15">
        <f t="shared" si="8"/>
        <v>27060073</v>
      </c>
      <c r="V28" s="15">
        <f t="shared" si="8"/>
        <v>61174372</v>
      </c>
      <c r="W28" s="15">
        <f t="shared" si="8"/>
        <v>53437724</v>
      </c>
      <c r="X28" s="15">
        <f t="shared" si="8"/>
        <v>104427395</v>
      </c>
      <c r="Y28" s="15">
        <f t="shared" si="8"/>
        <v>21747451</v>
      </c>
      <c r="Z28" s="15">
        <f t="shared" si="8"/>
        <v>-7045699</v>
      </c>
      <c r="AA28" s="15">
        <f t="shared" si="8"/>
        <v>66115980</v>
      </c>
      <c r="AB28" s="15">
        <f t="shared" si="8"/>
        <v>18200500</v>
      </c>
      <c r="AC28" s="15">
        <f t="shared" si="8"/>
        <v>-33538761</v>
      </c>
      <c r="AD28" s="15">
        <f t="shared" si="8"/>
        <v>-4033822</v>
      </c>
      <c r="AE28" s="15">
        <f t="shared" si="8"/>
        <v>72203847</v>
      </c>
      <c r="AF28" s="15">
        <f t="shared" si="8"/>
        <v>104862724</v>
      </c>
      <c r="AG28" s="15">
        <f t="shared" si="8"/>
        <v>122919444</v>
      </c>
      <c r="AH28" s="15">
        <f t="shared" si="8"/>
        <v>136146227</v>
      </c>
      <c r="AI28" s="15">
        <f t="shared" si="8"/>
        <v>-76069549</v>
      </c>
      <c r="AJ28" s="15">
        <f t="shared" si="8"/>
        <v>97688406</v>
      </c>
      <c r="AK28" s="15">
        <f t="shared" si="8"/>
        <v>142964172</v>
      </c>
      <c r="AL28" s="15">
        <f t="shared" si="8"/>
        <v>111129720</v>
      </c>
      <c r="AM28" s="15">
        <f t="shared" si="8"/>
        <v>34883919</v>
      </c>
      <c r="AN28" s="8">
        <f t="shared" si="8"/>
        <v>-30859468</v>
      </c>
    </row>
    <row r="29" spans="1:40" ht="13.5" x14ac:dyDescent="0.25">
      <c r="A29" s="20" t="s">
        <v>122</v>
      </c>
      <c r="B29" s="15">
        <f>+B26-B24</f>
        <v>-2509534463</v>
      </c>
      <c r="C29" s="15">
        <f t="shared" ref="C29:AN29" si="9">+C26-C24</f>
        <v>-5899566809</v>
      </c>
      <c r="D29" s="15">
        <f t="shared" si="9"/>
        <v>-112327700</v>
      </c>
      <c r="E29" s="15">
        <f t="shared" si="9"/>
        <v>-201471074</v>
      </c>
      <c r="F29" s="15">
        <f t="shared" si="9"/>
        <v>-362508280</v>
      </c>
      <c r="G29" s="15">
        <f t="shared" si="9"/>
        <v>-122129752</v>
      </c>
      <c r="H29" s="15">
        <f t="shared" si="9"/>
        <v>-112212438</v>
      </c>
      <c r="I29" s="15">
        <f t="shared" si="9"/>
        <v>-447233474</v>
      </c>
      <c r="J29" s="15">
        <f t="shared" si="9"/>
        <v>-83062840</v>
      </c>
      <c r="K29" s="15">
        <f t="shared" si="9"/>
        <v>-89619624</v>
      </c>
      <c r="L29" s="15">
        <f t="shared" si="9"/>
        <v>-271750250</v>
      </c>
      <c r="M29" s="15">
        <f t="shared" si="9"/>
        <v>-360844176</v>
      </c>
      <c r="N29" s="15">
        <f t="shared" si="9"/>
        <v>-135357083</v>
      </c>
      <c r="O29" s="15">
        <f t="shared" si="9"/>
        <v>-152744741</v>
      </c>
      <c r="P29" s="15">
        <f t="shared" si="9"/>
        <v>-84876716</v>
      </c>
      <c r="Q29" s="15">
        <f t="shared" si="9"/>
        <v>-249731718</v>
      </c>
      <c r="R29" s="15">
        <f t="shared" si="9"/>
        <v>-1279909057</v>
      </c>
      <c r="S29" s="15">
        <f t="shared" si="9"/>
        <v>-65314689</v>
      </c>
      <c r="T29" s="15">
        <f t="shared" si="9"/>
        <v>-121066577</v>
      </c>
      <c r="U29" s="15">
        <f t="shared" si="9"/>
        <v>-72634285</v>
      </c>
      <c r="V29" s="15">
        <f t="shared" si="9"/>
        <v>-150411980</v>
      </c>
      <c r="W29" s="15">
        <f t="shared" si="9"/>
        <v>-33715447</v>
      </c>
      <c r="X29" s="15">
        <f t="shared" si="9"/>
        <v>-247973210</v>
      </c>
      <c r="Y29" s="15">
        <f t="shared" si="9"/>
        <v>-537781951</v>
      </c>
      <c r="Z29" s="15">
        <f t="shared" si="9"/>
        <v>-279457666</v>
      </c>
      <c r="AA29" s="15">
        <f t="shared" si="9"/>
        <v>-195781115</v>
      </c>
      <c r="AB29" s="15">
        <f t="shared" si="9"/>
        <v>-135068904</v>
      </c>
      <c r="AC29" s="15">
        <f t="shared" si="9"/>
        <v>-458422136</v>
      </c>
      <c r="AD29" s="15">
        <f t="shared" si="9"/>
        <v>-317222231</v>
      </c>
      <c r="AE29" s="15">
        <f t="shared" si="9"/>
        <v>-42248512</v>
      </c>
      <c r="AF29" s="15">
        <f t="shared" si="9"/>
        <v>-310763394</v>
      </c>
      <c r="AG29" s="15">
        <f t="shared" si="9"/>
        <v>-66441749</v>
      </c>
      <c r="AH29" s="15">
        <f t="shared" si="9"/>
        <v>-242830944</v>
      </c>
      <c r="AI29" s="15">
        <f t="shared" si="9"/>
        <v>-1439911105</v>
      </c>
      <c r="AJ29" s="15">
        <f t="shared" si="9"/>
        <v>-259875941</v>
      </c>
      <c r="AK29" s="15">
        <f t="shared" si="9"/>
        <v>-385130981</v>
      </c>
      <c r="AL29" s="15">
        <f t="shared" si="9"/>
        <v>-236933092</v>
      </c>
      <c r="AM29" s="15">
        <f t="shared" si="9"/>
        <v>-189791915</v>
      </c>
      <c r="AN29" s="8">
        <f t="shared" si="9"/>
        <v>-801008402</v>
      </c>
    </row>
    <row r="30" spans="1:40" ht="13.5" x14ac:dyDescent="0.25">
      <c r="A30" s="20" t="s">
        <v>123</v>
      </c>
      <c r="B30" s="15">
        <f>+B26-B25</f>
        <v>-2565054926</v>
      </c>
      <c r="C30" s="15">
        <f t="shared" ref="C30:AN30" si="10">+C26-C25</f>
        <v>-5329861645</v>
      </c>
      <c r="D30" s="15">
        <f t="shared" si="10"/>
        <v>-214958227</v>
      </c>
      <c r="E30" s="15">
        <f t="shared" si="10"/>
        <v>-211733468</v>
      </c>
      <c r="F30" s="15">
        <f t="shared" si="10"/>
        <v>-437251896</v>
      </c>
      <c r="G30" s="15">
        <f t="shared" si="10"/>
        <v>-315726834</v>
      </c>
      <c r="H30" s="15">
        <f t="shared" si="10"/>
        <v>-154400345</v>
      </c>
      <c r="I30" s="15">
        <f t="shared" si="10"/>
        <v>-658054824</v>
      </c>
      <c r="J30" s="15">
        <f t="shared" si="10"/>
        <v>-110914085</v>
      </c>
      <c r="K30" s="15">
        <f t="shared" si="10"/>
        <v>-189633900</v>
      </c>
      <c r="L30" s="15">
        <f t="shared" si="10"/>
        <v>-321183801</v>
      </c>
      <c r="M30" s="15">
        <f t="shared" si="10"/>
        <v>-606702603</v>
      </c>
      <c r="N30" s="15">
        <f t="shared" si="10"/>
        <v>-139173240</v>
      </c>
      <c r="O30" s="15">
        <f t="shared" si="10"/>
        <v>-188620327</v>
      </c>
      <c r="P30" s="15">
        <f t="shared" si="10"/>
        <v>-103935850</v>
      </c>
      <c r="Q30" s="15">
        <f t="shared" si="10"/>
        <v>-350536511</v>
      </c>
      <c r="R30" s="15">
        <f t="shared" si="10"/>
        <v>-1192879969</v>
      </c>
      <c r="S30" s="15">
        <f t="shared" si="10"/>
        <v>-95826814</v>
      </c>
      <c r="T30" s="15">
        <f t="shared" si="10"/>
        <v>-171860331</v>
      </c>
      <c r="U30" s="15">
        <f t="shared" si="10"/>
        <v>-99694358</v>
      </c>
      <c r="V30" s="15">
        <f t="shared" si="10"/>
        <v>-211586352</v>
      </c>
      <c r="W30" s="15">
        <f t="shared" si="10"/>
        <v>-87153171</v>
      </c>
      <c r="X30" s="15">
        <f t="shared" si="10"/>
        <v>-352400605</v>
      </c>
      <c r="Y30" s="15">
        <f t="shared" si="10"/>
        <v>-559529402</v>
      </c>
      <c r="Z30" s="15">
        <f t="shared" si="10"/>
        <v>-272411967</v>
      </c>
      <c r="AA30" s="15">
        <f t="shared" si="10"/>
        <v>-261897095</v>
      </c>
      <c r="AB30" s="15">
        <f t="shared" si="10"/>
        <v>-153269404</v>
      </c>
      <c r="AC30" s="15">
        <f t="shared" si="10"/>
        <v>-424883375</v>
      </c>
      <c r="AD30" s="15">
        <f t="shared" si="10"/>
        <v>-313188409</v>
      </c>
      <c r="AE30" s="15">
        <f t="shared" si="10"/>
        <v>-114452359</v>
      </c>
      <c r="AF30" s="15">
        <f t="shared" si="10"/>
        <v>-415626118</v>
      </c>
      <c r="AG30" s="15">
        <f t="shared" si="10"/>
        <v>-189361193</v>
      </c>
      <c r="AH30" s="15">
        <f t="shared" si="10"/>
        <v>-378977171</v>
      </c>
      <c r="AI30" s="15">
        <f t="shared" si="10"/>
        <v>-1363841556</v>
      </c>
      <c r="AJ30" s="15">
        <f t="shared" si="10"/>
        <v>-357564347</v>
      </c>
      <c r="AK30" s="15">
        <f t="shared" si="10"/>
        <v>-528095153</v>
      </c>
      <c r="AL30" s="15">
        <f t="shared" si="10"/>
        <v>-348062812</v>
      </c>
      <c r="AM30" s="15">
        <f t="shared" si="10"/>
        <v>-224675834</v>
      </c>
      <c r="AN30" s="8">
        <f t="shared" si="10"/>
        <v>-770148934</v>
      </c>
    </row>
    <row r="31" spans="1:40" ht="13.5" x14ac:dyDescent="0.25">
      <c r="A31" s="20" t="s">
        <v>124</v>
      </c>
      <c r="B31" s="17">
        <f>IF(B24=0,0,B26*100/B24)</f>
        <v>76.380114358873584</v>
      </c>
      <c r="C31" s="17">
        <f t="shared" ref="C31:AN31" si="11">IF(C24=0,0,C26*100/C24)</f>
        <v>69.382323121933453</v>
      </c>
      <c r="D31" s="17">
        <f t="shared" si="11"/>
        <v>82.123339334945996</v>
      </c>
      <c r="E31" s="17">
        <f t="shared" si="11"/>
        <v>50.574467131529801</v>
      </c>
      <c r="F31" s="17">
        <f t="shared" si="11"/>
        <v>51.81212775062604</v>
      </c>
      <c r="G31" s="17">
        <f t="shared" si="11"/>
        <v>80.938050060231546</v>
      </c>
      <c r="H31" s="17">
        <f t="shared" si="11"/>
        <v>63.223844610134812</v>
      </c>
      <c r="I31" s="17">
        <f t="shared" si="11"/>
        <v>66.814054292214337</v>
      </c>
      <c r="J31" s="17">
        <f t="shared" si="11"/>
        <v>70.659631275669014</v>
      </c>
      <c r="K31" s="17">
        <f t="shared" si="11"/>
        <v>53.079671261876491</v>
      </c>
      <c r="L31" s="17">
        <f t="shared" si="11"/>
        <v>40.298374236920829</v>
      </c>
      <c r="M31" s="17">
        <f t="shared" si="11"/>
        <v>53.048014583052321</v>
      </c>
      <c r="N31" s="17">
        <f t="shared" si="11"/>
        <v>41.981899531341575</v>
      </c>
      <c r="O31" s="17">
        <f t="shared" si="11"/>
        <v>54.997679332349627</v>
      </c>
      <c r="P31" s="17">
        <f t="shared" si="11"/>
        <v>64.05876676589169</v>
      </c>
      <c r="Q31" s="17">
        <f t="shared" si="11"/>
        <v>55.224110829089319</v>
      </c>
      <c r="R31" s="17">
        <f t="shared" si="11"/>
        <v>47.80091049902471</v>
      </c>
      <c r="S31" s="17">
        <f t="shared" si="11"/>
        <v>83.809962474678017</v>
      </c>
      <c r="T31" s="17">
        <f t="shared" si="11"/>
        <v>64.892880966943565</v>
      </c>
      <c r="U31" s="17">
        <f t="shared" si="11"/>
        <v>74.272114068853156</v>
      </c>
      <c r="V31" s="17">
        <f t="shared" si="11"/>
        <v>64.942702899040185</v>
      </c>
      <c r="W31" s="17">
        <f t="shared" si="11"/>
        <v>79.621583350490411</v>
      </c>
      <c r="X31" s="17">
        <f t="shared" si="11"/>
        <v>77.312702484276784</v>
      </c>
      <c r="Y31" s="17">
        <f t="shared" si="11"/>
        <v>73.337358886043319</v>
      </c>
      <c r="Z31" s="17">
        <f t="shared" si="11"/>
        <v>49.161608508268998</v>
      </c>
      <c r="AA31" s="17">
        <f t="shared" si="11"/>
        <v>56.06143060882502</v>
      </c>
      <c r="AB31" s="17">
        <f t="shared" si="11"/>
        <v>70.534873929598135</v>
      </c>
      <c r="AC31" s="17">
        <f t="shared" si="11"/>
        <v>52.665443861964846</v>
      </c>
      <c r="AD31" s="17">
        <f t="shared" si="11"/>
        <v>52.326952397445702</v>
      </c>
      <c r="AE31" s="17">
        <f t="shared" si="11"/>
        <v>90.058178201682807</v>
      </c>
      <c r="AF31" s="17">
        <f t="shared" si="11"/>
        <v>58.452845241042851</v>
      </c>
      <c r="AG31" s="17">
        <f t="shared" si="11"/>
        <v>85.724718323062092</v>
      </c>
      <c r="AH31" s="17">
        <f t="shared" si="11"/>
        <v>86.566280012851266</v>
      </c>
      <c r="AI31" s="17">
        <f t="shared" si="11"/>
        <v>51.549545352451688</v>
      </c>
      <c r="AJ31" s="17">
        <f t="shared" si="11"/>
        <v>62.686555491196465</v>
      </c>
      <c r="AK31" s="17">
        <f t="shared" si="11"/>
        <v>49.807260331519927</v>
      </c>
      <c r="AL31" s="17">
        <f t="shared" si="11"/>
        <v>58.504098308258001</v>
      </c>
      <c r="AM31" s="17">
        <f t="shared" si="11"/>
        <v>51.848842694463372</v>
      </c>
      <c r="AN31" s="10">
        <f t="shared" si="11"/>
        <v>51.113362449730218</v>
      </c>
    </row>
    <row r="32" spans="1:40" ht="13.5" x14ac:dyDescent="0.25">
      <c r="A32" s="20" t="s">
        <v>125</v>
      </c>
      <c r="B32" s="17">
        <f>IF(B25=0,0,B26*100/B25)</f>
        <v>75.983055891723595</v>
      </c>
      <c r="C32" s="17">
        <f t="shared" ref="C32:AN32" si="12">IF(C25=0,0,C26*100/C25)</f>
        <v>71.496227783510918</v>
      </c>
      <c r="D32" s="17">
        <f t="shared" si="12"/>
        <v>70.59309952907202</v>
      </c>
      <c r="E32" s="17">
        <f t="shared" si="12"/>
        <v>49.33247108612678</v>
      </c>
      <c r="F32" s="17">
        <f t="shared" si="12"/>
        <v>47.129528226087572</v>
      </c>
      <c r="G32" s="17">
        <f t="shared" si="12"/>
        <v>62.156507439882539</v>
      </c>
      <c r="H32" s="17">
        <f t="shared" si="12"/>
        <v>55.544030652783057</v>
      </c>
      <c r="I32" s="17">
        <f t="shared" si="12"/>
        <v>57.775873813704614</v>
      </c>
      <c r="J32" s="17">
        <f t="shared" si="12"/>
        <v>64.330815395828878</v>
      </c>
      <c r="K32" s="17">
        <f t="shared" si="12"/>
        <v>34.837765282121417</v>
      </c>
      <c r="L32" s="17">
        <f t="shared" si="12"/>
        <v>36.350622227035053</v>
      </c>
      <c r="M32" s="17">
        <f t="shared" si="12"/>
        <v>40.190819764569483</v>
      </c>
      <c r="N32" s="17">
        <f t="shared" si="12"/>
        <v>41.306245343292275</v>
      </c>
      <c r="O32" s="17">
        <f t="shared" si="12"/>
        <v>49.740226273574919</v>
      </c>
      <c r="P32" s="17">
        <f t="shared" si="12"/>
        <v>59.274906882788116</v>
      </c>
      <c r="Q32" s="17">
        <f t="shared" si="12"/>
        <v>46.77080566503907</v>
      </c>
      <c r="R32" s="17">
        <f t="shared" si="12"/>
        <v>49.55996476267368</v>
      </c>
      <c r="S32" s="17">
        <f t="shared" si="12"/>
        <v>77.916899153205108</v>
      </c>
      <c r="T32" s="17">
        <f t="shared" si="12"/>
        <v>56.561748063911601</v>
      </c>
      <c r="U32" s="17">
        <f t="shared" si="12"/>
        <v>67.775813115255787</v>
      </c>
      <c r="V32" s="17">
        <f t="shared" si="12"/>
        <v>56.838535552751409</v>
      </c>
      <c r="W32" s="17">
        <f t="shared" si="12"/>
        <v>60.183044334962183</v>
      </c>
      <c r="X32" s="17">
        <f t="shared" si="12"/>
        <v>70.570303734529759</v>
      </c>
      <c r="Y32" s="17">
        <f t="shared" si="12"/>
        <v>72.555059466485204</v>
      </c>
      <c r="Z32" s="17">
        <f t="shared" si="12"/>
        <v>49.799913808174537</v>
      </c>
      <c r="AA32" s="17">
        <f t="shared" si="12"/>
        <v>48.817749700991406</v>
      </c>
      <c r="AB32" s="17">
        <f t="shared" si="12"/>
        <v>67.841291002933048</v>
      </c>
      <c r="AC32" s="17">
        <f t="shared" si="12"/>
        <v>54.554704836874578</v>
      </c>
      <c r="AD32" s="17">
        <f t="shared" si="12"/>
        <v>52.646100479930183</v>
      </c>
      <c r="AE32" s="17">
        <f t="shared" si="12"/>
        <v>76.978827472797647</v>
      </c>
      <c r="AF32" s="17">
        <f t="shared" si="12"/>
        <v>51.265655916490054</v>
      </c>
      <c r="AG32" s="17">
        <f t="shared" si="12"/>
        <v>67.814959940687444</v>
      </c>
      <c r="AH32" s="17">
        <f t="shared" si="12"/>
        <v>80.50296996265223</v>
      </c>
      <c r="AI32" s="17">
        <f t="shared" si="12"/>
        <v>52.903670558667294</v>
      </c>
      <c r="AJ32" s="17">
        <f t="shared" si="12"/>
        <v>54.975536598483941</v>
      </c>
      <c r="AK32" s="17">
        <f t="shared" si="12"/>
        <v>41.984672794314001</v>
      </c>
      <c r="AL32" s="17">
        <f t="shared" si="12"/>
        <v>48.972568938446543</v>
      </c>
      <c r="AM32" s="17">
        <f t="shared" si="12"/>
        <v>47.633197721513334</v>
      </c>
      <c r="AN32" s="10">
        <f t="shared" si="12"/>
        <v>52.094508075329507</v>
      </c>
    </row>
    <row r="33" spans="1:40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13.5" x14ac:dyDescent="0.25">
      <c r="A35" s="20" t="s">
        <v>127</v>
      </c>
      <c r="B35" s="16">
        <v>9405341830</v>
      </c>
      <c r="C35" s="16">
        <v>17272541720</v>
      </c>
      <c r="D35" s="16">
        <v>554298038</v>
      </c>
      <c r="E35" s="16">
        <v>373106714</v>
      </c>
      <c r="F35" s="16">
        <v>684903101</v>
      </c>
      <c r="G35" s="16">
        <v>560769599</v>
      </c>
      <c r="H35" s="16">
        <v>260784677</v>
      </c>
      <c r="I35" s="16">
        <v>1268316432</v>
      </c>
      <c r="J35" s="16">
        <v>219363438</v>
      </c>
      <c r="K35" s="16">
        <v>180616828</v>
      </c>
      <c r="L35" s="16">
        <v>355778346</v>
      </c>
      <c r="M35" s="16">
        <v>523869680</v>
      </c>
      <c r="N35" s="16">
        <v>120253388</v>
      </c>
      <c r="O35" s="16">
        <v>305538054</v>
      </c>
      <c r="P35" s="16">
        <v>201801315</v>
      </c>
      <c r="Q35" s="16">
        <v>514345731</v>
      </c>
      <c r="R35" s="16">
        <v>1839455564</v>
      </c>
      <c r="S35" s="16">
        <v>373321436</v>
      </c>
      <c r="T35" s="16">
        <v>272817456</v>
      </c>
      <c r="U35" s="16">
        <v>216123622</v>
      </c>
      <c r="V35" s="16">
        <v>273170346</v>
      </c>
      <c r="W35" s="16">
        <v>125615772</v>
      </c>
      <c r="X35" s="16">
        <v>975595520</v>
      </c>
      <c r="Y35" s="16">
        <v>1419372529</v>
      </c>
      <c r="Z35" s="16">
        <v>416084160</v>
      </c>
      <c r="AA35" s="16">
        <v>362697825</v>
      </c>
      <c r="AB35" s="16">
        <v>425187200</v>
      </c>
      <c r="AC35" s="16">
        <v>680570651</v>
      </c>
      <c r="AD35" s="16">
        <v>532727784</v>
      </c>
      <c r="AE35" s="16">
        <v>300406230</v>
      </c>
      <c r="AF35" s="16">
        <v>504018674</v>
      </c>
      <c r="AG35" s="16">
        <v>363718204</v>
      </c>
      <c r="AH35" s="16">
        <v>1585196141</v>
      </c>
      <c r="AI35" s="16">
        <v>1705818839</v>
      </c>
      <c r="AJ35" s="16">
        <v>514750752</v>
      </c>
      <c r="AK35" s="16">
        <v>452616923</v>
      </c>
      <c r="AL35" s="16">
        <v>447697260</v>
      </c>
      <c r="AM35" s="16">
        <v>258042527</v>
      </c>
      <c r="AN35" s="9">
        <v>913852723</v>
      </c>
    </row>
    <row r="36" spans="1:40" ht="13.5" x14ac:dyDescent="0.25">
      <c r="A36" s="20" t="s">
        <v>128</v>
      </c>
      <c r="B36" s="16">
        <v>9386293434</v>
      </c>
      <c r="C36" s="16">
        <v>16891317250</v>
      </c>
      <c r="D36" s="16">
        <v>654317565</v>
      </c>
      <c r="E36" s="16">
        <v>352171226</v>
      </c>
      <c r="F36" s="16">
        <v>764152335</v>
      </c>
      <c r="G36" s="16">
        <v>648244663</v>
      </c>
      <c r="H36" s="16">
        <v>305656999</v>
      </c>
      <c r="I36" s="16">
        <v>1436790979</v>
      </c>
      <c r="J36" s="16">
        <v>253227183</v>
      </c>
      <c r="K36" s="16">
        <v>278986104</v>
      </c>
      <c r="L36" s="16">
        <v>379588061</v>
      </c>
      <c r="M36" s="16">
        <v>750675003</v>
      </c>
      <c r="N36" s="16">
        <v>120263393</v>
      </c>
      <c r="O36" s="16">
        <v>309640890</v>
      </c>
      <c r="P36" s="16">
        <v>218032342</v>
      </c>
      <c r="Q36" s="16">
        <v>583292264</v>
      </c>
      <c r="R36" s="16">
        <v>1914394572</v>
      </c>
      <c r="S36" s="16">
        <v>401833561</v>
      </c>
      <c r="T36" s="16">
        <v>278873456</v>
      </c>
      <c r="U36" s="16">
        <v>229561653</v>
      </c>
      <c r="V36" s="16">
        <v>293256072</v>
      </c>
      <c r="W36" s="16">
        <v>130845683</v>
      </c>
      <c r="X36" s="16">
        <v>1013571995</v>
      </c>
      <c r="Y36" s="16">
        <v>1428620852</v>
      </c>
      <c r="Z36" s="16">
        <v>412988303</v>
      </c>
      <c r="AA36" s="16">
        <v>379990744</v>
      </c>
      <c r="AB36" s="16">
        <v>445547700</v>
      </c>
      <c r="AC36" s="16">
        <v>672470638</v>
      </c>
      <c r="AD36" s="16">
        <v>524356337</v>
      </c>
      <c r="AE36" s="16">
        <v>326356688</v>
      </c>
      <c r="AF36" s="16">
        <v>552388876</v>
      </c>
      <c r="AG36" s="16">
        <v>453390090</v>
      </c>
      <c r="AH36" s="16">
        <v>1668954025</v>
      </c>
      <c r="AI36" s="16">
        <v>1710097290</v>
      </c>
      <c r="AJ36" s="16">
        <v>564065940</v>
      </c>
      <c r="AK36" s="16">
        <v>523611838</v>
      </c>
      <c r="AL36" s="16">
        <v>527053349</v>
      </c>
      <c r="AM36" s="16">
        <v>246247409</v>
      </c>
      <c r="AN36" s="9">
        <v>963582990</v>
      </c>
    </row>
    <row r="37" spans="1:40" ht="13.5" x14ac:dyDescent="0.25">
      <c r="A37" s="20" t="s">
        <v>129</v>
      </c>
      <c r="B37" s="16">
        <v>7474519605</v>
      </c>
      <c r="C37" s="16">
        <v>12682362165</v>
      </c>
      <c r="D37" s="16">
        <v>402821217</v>
      </c>
      <c r="E37" s="16">
        <v>180471029</v>
      </c>
      <c r="F37" s="16">
        <v>349608900</v>
      </c>
      <c r="G37" s="16">
        <v>448482333</v>
      </c>
      <c r="H37" s="16">
        <v>124254501</v>
      </c>
      <c r="I37" s="16">
        <v>850716739</v>
      </c>
      <c r="J37" s="16">
        <v>141790536</v>
      </c>
      <c r="K37" s="16">
        <v>99272000</v>
      </c>
      <c r="L37" s="16">
        <v>87974992</v>
      </c>
      <c r="M37" s="16">
        <v>274860311</v>
      </c>
      <c r="N37" s="16">
        <v>77681537</v>
      </c>
      <c r="O37" s="16">
        <v>157784362</v>
      </c>
      <c r="P37" s="16">
        <v>128583633</v>
      </c>
      <c r="Q37" s="16">
        <v>269571295</v>
      </c>
      <c r="R37" s="16">
        <v>838880779</v>
      </c>
      <c r="S37" s="16">
        <v>256804913</v>
      </c>
      <c r="T37" s="16">
        <v>175692259</v>
      </c>
      <c r="U37" s="16">
        <v>148427899</v>
      </c>
      <c r="V37" s="16">
        <v>160497618</v>
      </c>
      <c r="W37" s="16">
        <v>100607564</v>
      </c>
      <c r="X37" s="16">
        <v>731590865</v>
      </c>
      <c r="Y37" s="16">
        <v>986151077</v>
      </c>
      <c r="Z37" s="16">
        <v>209505558</v>
      </c>
      <c r="AA37" s="16">
        <v>190573459</v>
      </c>
      <c r="AB37" s="16">
        <v>289302879</v>
      </c>
      <c r="AC37" s="16">
        <v>359023989</v>
      </c>
      <c r="AD37" s="16">
        <v>272343353</v>
      </c>
      <c r="AE37" s="16">
        <v>257147534</v>
      </c>
      <c r="AF37" s="16">
        <v>251211186</v>
      </c>
      <c r="AG37" s="16">
        <v>262374872</v>
      </c>
      <c r="AH37" s="16">
        <v>1246396092</v>
      </c>
      <c r="AI37" s="16">
        <v>869059514</v>
      </c>
      <c r="AJ37" s="16">
        <v>354231988</v>
      </c>
      <c r="AK37" s="16">
        <v>289157099</v>
      </c>
      <c r="AL37" s="16">
        <v>287439750</v>
      </c>
      <c r="AM37" s="16">
        <v>139318529</v>
      </c>
      <c r="AN37" s="9">
        <v>567260432</v>
      </c>
    </row>
    <row r="38" spans="1:40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13.5" x14ac:dyDescent="0.25">
      <c r="A39" s="20" t="s">
        <v>130</v>
      </c>
      <c r="B39" s="15">
        <f>+B36-B35</f>
        <v>-19048396</v>
      </c>
      <c r="C39" s="15">
        <f t="shared" ref="C39:AN39" si="13">+C36-C35</f>
        <v>-381224470</v>
      </c>
      <c r="D39" s="15">
        <f t="shared" si="13"/>
        <v>100019527</v>
      </c>
      <c r="E39" s="15">
        <f t="shared" si="13"/>
        <v>-20935488</v>
      </c>
      <c r="F39" s="15">
        <f t="shared" si="13"/>
        <v>79249234</v>
      </c>
      <c r="G39" s="15">
        <f t="shared" si="13"/>
        <v>87475064</v>
      </c>
      <c r="H39" s="15">
        <f t="shared" si="13"/>
        <v>44872322</v>
      </c>
      <c r="I39" s="15">
        <f t="shared" si="13"/>
        <v>168474547</v>
      </c>
      <c r="J39" s="15">
        <f t="shared" si="13"/>
        <v>33863745</v>
      </c>
      <c r="K39" s="15">
        <f t="shared" si="13"/>
        <v>98369276</v>
      </c>
      <c r="L39" s="15">
        <f t="shared" si="13"/>
        <v>23809715</v>
      </c>
      <c r="M39" s="15">
        <f t="shared" si="13"/>
        <v>226805323</v>
      </c>
      <c r="N39" s="15">
        <f t="shared" si="13"/>
        <v>10005</v>
      </c>
      <c r="O39" s="15">
        <f t="shared" si="13"/>
        <v>4102836</v>
      </c>
      <c r="P39" s="15">
        <f t="shared" si="13"/>
        <v>16231027</v>
      </c>
      <c r="Q39" s="15">
        <f t="shared" si="13"/>
        <v>68946533</v>
      </c>
      <c r="R39" s="15">
        <f t="shared" si="13"/>
        <v>74939008</v>
      </c>
      <c r="S39" s="15">
        <f t="shared" si="13"/>
        <v>28512125</v>
      </c>
      <c r="T39" s="15">
        <f t="shared" si="13"/>
        <v>6056000</v>
      </c>
      <c r="U39" s="15">
        <f t="shared" si="13"/>
        <v>13438031</v>
      </c>
      <c r="V39" s="15">
        <f t="shared" si="13"/>
        <v>20085726</v>
      </c>
      <c r="W39" s="15">
        <f t="shared" si="13"/>
        <v>5229911</v>
      </c>
      <c r="X39" s="15">
        <f t="shared" si="13"/>
        <v>37976475</v>
      </c>
      <c r="Y39" s="15">
        <f t="shared" si="13"/>
        <v>9248323</v>
      </c>
      <c r="Z39" s="15">
        <f t="shared" si="13"/>
        <v>-3095857</v>
      </c>
      <c r="AA39" s="15">
        <f t="shared" si="13"/>
        <v>17292919</v>
      </c>
      <c r="AB39" s="15">
        <f t="shared" si="13"/>
        <v>20360500</v>
      </c>
      <c r="AC39" s="15">
        <f t="shared" si="13"/>
        <v>-8100013</v>
      </c>
      <c r="AD39" s="15">
        <f t="shared" si="13"/>
        <v>-8371447</v>
      </c>
      <c r="AE39" s="15">
        <f t="shared" si="13"/>
        <v>25950458</v>
      </c>
      <c r="AF39" s="15">
        <f t="shared" si="13"/>
        <v>48370202</v>
      </c>
      <c r="AG39" s="15">
        <f t="shared" si="13"/>
        <v>89671886</v>
      </c>
      <c r="AH39" s="15">
        <f t="shared" si="13"/>
        <v>83757884</v>
      </c>
      <c r="AI39" s="15">
        <f t="shared" si="13"/>
        <v>4278451</v>
      </c>
      <c r="AJ39" s="15">
        <f t="shared" si="13"/>
        <v>49315188</v>
      </c>
      <c r="AK39" s="15">
        <f t="shared" si="13"/>
        <v>70994915</v>
      </c>
      <c r="AL39" s="15">
        <f t="shared" si="13"/>
        <v>79356089</v>
      </c>
      <c r="AM39" s="15">
        <f t="shared" si="13"/>
        <v>-11795118</v>
      </c>
      <c r="AN39" s="8">
        <f t="shared" si="13"/>
        <v>49730267</v>
      </c>
    </row>
    <row r="40" spans="1:40" ht="13.5" x14ac:dyDescent="0.25">
      <c r="A40" s="20" t="s">
        <v>122</v>
      </c>
      <c r="B40" s="15">
        <f>+B37-B35</f>
        <v>-1930822225</v>
      </c>
      <c r="C40" s="15">
        <f t="shared" ref="C40:AN40" si="14">+C37-C35</f>
        <v>-4590179555</v>
      </c>
      <c r="D40" s="15">
        <f t="shared" si="14"/>
        <v>-151476821</v>
      </c>
      <c r="E40" s="15">
        <f t="shared" si="14"/>
        <v>-192635685</v>
      </c>
      <c r="F40" s="15">
        <f t="shared" si="14"/>
        <v>-335294201</v>
      </c>
      <c r="G40" s="15">
        <f t="shared" si="14"/>
        <v>-112287266</v>
      </c>
      <c r="H40" s="15">
        <f t="shared" si="14"/>
        <v>-136530176</v>
      </c>
      <c r="I40" s="15">
        <f t="shared" si="14"/>
        <v>-417599693</v>
      </c>
      <c r="J40" s="15">
        <f t="shared" si="14"/>
        <v>-77572902</v>
      </c>
      <c r="K40" s="15">
        <f t="shared" si="14"/>
        <v>-81344828</v>
      </c>
      <c r="L40" s="15">
        <f t="shared" si="14"/>
        <v>-267803354</v>
      </c>
      <c r="M40" s="15">
        <f t="shared" si="14"/>
        <v>-249009369</v>
      </c>
      <c r="N40" s="15">
        <f t="shared" si="14"/>
        <v>-42571851</v>
      </c>
      <c r="O40" s="15">
        <f t="shared" si="14"/>
        <v>-147753692</v>
      </c>
      <c r="P40" s="15">
        <f t="shared" si="14"/>
        <v>-73217682</v>
      </c>
      <c r="Q40" s="15">
        <f t="shared" si="14"/>
        <v>-244774436</v>
      </c>
      <c r="R40" s="15">
        <f t="shared" si="14"/>
        <v>-1000574785</v>
      </c>
      <c r="S40" s="15">
        <f t="shared" si="14"/>
        <v>-116516523</v>
      </c>
      <c r="T40" s="15">
        <f t="shared" si="14"/>
        <v>-97125197</v>
      </c>
      <c r="U40" s="15">
        <f t="shared" si="14"/>
        <v>-67695723</v>
      </c>
      <c r="V40" s="15">
        <f t="shared" si="14"/>
        <v>-112672728</v>
      </c>
      <c r="W40" s="15">
        <f t="shared" si="14"/>
        <v>-25008208</v>
      </c>
      <c r="X40" s="15">
        <f t="shared" si="14"/>
        <v>-244004655</v>
      </c>
      <c r="Y40" s="15">
        <f t="shared" si="14"/>
        <v>-433221452</v>
      </c>
      <c r="Z40" s="15">
        <f t="shared" si="14"/>
        <v>-206578602</v>
      </c>
      <c r="AA40" s="15">
        <f t="shared" si="14"/>
        <v>-172124366</v>
      </c>
      <c r="AB40" s="15">
        <f t="shared" si="14"/>
        <v>-135884321</v>
      </c>
      <c r="AC40" s="15">
        <f t="shared" si="14"/>
        <v>-321546662</v>
      </c>
      <c r="AD40" s="15">
        <f t="shared" si="14"/>
        <v>-260384431</v>
      </c>
      <c r="AE40" s="15">
        <f t="shared" si="14"/>
        <v>-43258696</v>
      </c>
      <c r="AF40" s="15">
        <f t="shared" si="14"/>
        <v>-252807488</v>
      </c>
      <c r="AG40" s="15">
        <f t="shared" si="14"/>
        <v>-101343332</v>
      </c>
      <c r="AH40" s="15">
        <f t="shared" si="14"/>
        <v>-338800049</v>
      </c>
      <c r="AI40" s="15">
        <f t="shared" si="14"/>
        <v>-836759325</v>
      </c>
      <c r="AJ40" s="15">
        <f t="shared" si="14"/>
        <v>-160518764</v>
      </c>
      <c r="AK40" s="15">
        <f t="shared" si="14"/>
        <v>-163459824</v>
      </c>
      <c r="AL40" s="15">
        <f t="shared" si="14"/>
        <v>-160257510</v>
      </c>
      <c r="AM40" s="15">
        <f t="shared" si="14"/>
        <v>-118723998</v>
      </c>
      <c r="AN40" s="8">
        <f t="shared" si="14"/>
        <v>-346592291</v>
      </c>
    </row>
    <row r="41" spans="1:40" ht="13.5" x14ac:dyDescent="0.25">
      <c r="A41" s="20" t="s">
        <v>123</v>
      </c>
      <c r="B41" s="15">
        <f>+B37-B36</f>
        <v>-1911773829</v>
      </c>
      <c r="C41" s="15">
        <f t="shared" ref="C41:AN41" si="15">+C37-C36</f>
        <v>-4208955085</v>
      </c>
      <c r="D41" s="15">
        <f t="shared" si="15"/>
        <v>-251496348</v>
      </c>
      <c r="E41" s="15">
        <f t="shared" si="15"/>
        <v>-171700197</v>
      </c>
      <c r="F41" s="15">
        <f t="shared" si="15"/>
        <v>-414543435</v>
      </c>
      <c r="G41" s="15">
        <f t="shared" si="15"/>
        <v>-199762330</v>
      </c>
      <c r="H41" s="15">
        <f t="shared" si="15"/>
        <v>-181402498</v>
      </c>
      <c r="I41" s="15">
        <f t="shared" si="15"/>
        <v>-586074240</v>
      </c>
      <c r="J41" s="15">
        <f t="shared" si="15"/>
        <v>-111436647</v>
      </c>
      <c r="K41" s="15">
        <f t="shared" si="15"/>
        <v>-179714104</v>
      </c>
      <c r="L41" s="15">
        <f t="shared" si="15"/>
        <v>-291613069</v>
      </c>
      <c r="M41" s="15">
        <f t="shared" si="15"/>
        <v>-475814692</v>
      </c>
      <c r="N41" s="15">
        <f t="shared" si="15"/>
        <v>-42581856</v>
      </c>
      <c r="O41" s="15">
        <f t="shared" si="15"/>
        <v>-151856528</v>
      </c>
      <c r="P41" s="15">
        <f t="shared" si="15"/>
        <v>-89448709</v>
      </c>
      <c r="Q41" s="15">
        <f t="shared" si="15"/>
        <v>-313720969</v>
      </c>
      <c r="R41" s="15">
        <f t="shared" si="15"/>
        <v>-1075513793</v>
      </c>
      <c r="S41" s="15">
        <f t="shared" si="15"/>
        <v>-145028648</v>
      </c>
      <c r="T41" s="15">
        <f t="shared" si="15"/>
        <v>-103181197</v>
      </c>
      <c r="U41" s="15">
        <f t="shared" si="15"/>
        <v>-81133754</v>
      </c>
      <c r="V41" s="15">
        <f t="shared" si="15"/>
        <v>-132758454</v>
      </c>
      <c r="W41" s="15">
        <f t="shared" si="15"/>
        <v>-30238119</v>
      </c>
      <c r="X41" s="15">
        <f t="shared" si="15"/>
        <v>-281981130</v>
      </c>
      <c r="Y41" s="15">
        <f t="shared" si="15"/>
        <v>-442469775</v>
      </c>
      <c r="Z41" s="15">
        <f t="shared" si="15"/>
        <v>-203482745</v>
      </c>
      <c r="AA41" s="15">
        <f t="shared" si="15"/>
        <v>-189417285</v>
      </c>
      <c r="AB41" s="15">
        <f t="shared" si="15"/>
        <v>-156244821</v>
      </c>
      <c r="AC41" s="15">
        <f t="shared" si="15"/>
        <v>-313446649</v>
      </c>
      <c r="AD41" s="15">
        <f t="shared" si="15"/>
        <v>-252012984</v>
      </c>
      <c r="AE41" s="15">
        <f t="shared" si="15"/>
        <v>-69209154</v>
      </c>
      <c r="AF41" s="15">
        <f t="shared" si="15"/>
        <v>-301177690</v>
      </c>
      <c r="AG41" s="15">
        <f t="shared" si="15"/>
        <v>-191015218</v>
      </c>
      <c r="AH41" s="15">
        <f t="shared" si="15"/>
        <v>-422557933</v>
      </c>
      <c r="AI41" s="15">
        <f t="shared" si="15"/>
        <v>-841037776</v>
      </c>
      <c r="AJ41" s="15">
        <f t="shared" si="15"/>
        <v>-209833952</v>
      </c>
      <c r="AK41" s="15">
        <f t="shared" si="15"/>
        <v>-234454739</v>
      </c>
      <c r="AL41" s="15">
        <f t="shared" si="15"/>
        <v>-239613599</v>
      </c>
      <c r="AM41" s="15">
        <f t="shared" si="15"/>
        <v>-106928880</v>
      </c>
      <c r="AN41" s="8">
        <f t="shared" si="15"/>
        <v>-396322558</v>
      </c>
    </row>
    <row r="42" spans="1:40" ht="13.5" x14ac:dyDescent="0.25">
      <c r="A42" s="20" t="s">
        <v>124</v>
      </c>
      <c r="B42" s="17">
        <f>IF(B35=0,0,B37*100/B35)</f>
        <v>79.471004245254534</v>
      </c>
      <c r="C42" s="17">
        <f t="shared" ref="C42:AN42" si="16">IF(C35=0,0,C37*100/C35)</f>
        <v>73.424990777790399</v>
      </c>
      <c r="D42" s="17">
        <f t="shared" si="16"/>
        <v>72.67231514176855</v>
      </c>
      <c r="E42" s="17">
        <f t="shared" si="16"/>
        <v>48.369815451779836</v>
      </c>
      <c r="F42" s="17">
        <f t="shared" si="16"/>
        <v>51.045016366483061</v>
      </c>
      <c r="G42" s="17">
        <f t="shared" si="16"/>
        <v>79.976220857864305</v>
      </c>
      <c r="H42" s="17">
        <f t="shared" si="16"/>
        <v>47.646396417685231</v>
      </c>
      <c r="I42" s="17">
        <f t="shared" si="16"/>
        <v>67.07448689744642</v>
      </c>
      <c r="J42" s="17">
        <f t="shared" si="16"/>
        <v>64.637269224418333</v>
      </c>
      <c r="K42" s="17">
        <f t="shared" si="16"/>
        <v>54.962763491782724</v>
      </c>
      <c r="L42" s="17">
        <f t="shared" si="16"/>
        <v>24.727472312213177</v>
      </c>
      <c r="M42" s="17">
        <f t="shared" si="16"/>
        <v>52.467306563724016</v>
      </c>
      <c r="N42" s="17">
        <f t="shared" si="16"/>
        <v>64.598210738145696</v>
      </c>
      <c r="O42" s="17">
        <f t="shared" si="16"/>
        <v>51.641476383822223</v>
      </c>
      <c r="P42" s="17">
        <f t="shared" si="16"/>
        <v>63.717936129405302</v>
      </c>
      <c r="Q42" s="17">
        <f t="shared" si="16"/>
        <v>52.410524429918908</v>
      </c>
      <c r="R42" s="17">
        <f t="shared" si="16"/>
        <v>45.604840661429535</v>
      </c>
      <c r="S42" s="17">
        <f t="shared" si="16"/>
        <v>68.789222432970604</v>
      </c>
      <c r="T42" s="17">
        <f t="shared" si="16"/>
        <v>64.399199954419345</v>
      </c>
      <c r="U42" s="17">
        <f t="shared" si="16"/>
        <v>68.67731422713247</v>
      </c>
      <c r="V42" s="17">
        <f t="shared" si="16"/>
        <v>58.753675261662551</v>
      </c>
      <c r="W42" s="17">
        <f t="shared" si="16"/>
        <v>80.091506343646088</v>
      </c>
      <c r="X42" s="17">
        <f t="shared" si="16"/>
        <v>74.989157904292142</v>
      </c>
      <c r="Y42" s="17">
        <f t="shared" si="16"/>
        <v>69.477959933096599</v>
      </c>
      <c r="Z42" s="17">
        <f t="shared" si="16"/>
        <v>50.351726439189612</v>
      </c>
      <c r="AA42" s="17">
        <f t="shared" si="16"/>
        <v>52.543314534626724</v>
      </c>
      <c r="AB42" s="17">
        <f t="shared" si="16"/>
        <v>68.041295457624315</v>
      </c>
      <c r="AC42" s="17">
        <f t="shared" si="16"/>
        <v>52.753375196603947</v>
      </c>
      <c r="AD42" s="17">
        <f t="shared" si="16"/>
        <v>51.122423342575274</v>
      </c>
      <c r="AE42" s="17">
        <f t="shared" si="16"/>
        <v>85.599933796313081</v>
      </c>
      <c r="AF42" s="17">
        <f t="shared" si="16"/>
        <v>49.841642573743208</v>
      </c>
      <c r="AG42" s="17">
        <f t="shared" si="16"/>
        <v>72.136854607365208</v>
      </c>
      <c r="AH42" s="17">
        <f t="shared" si="16"/>
        <v>78.627247427799531</v>
      </c>
      <c r="AI42" s="17">
        <f t="shared" si="16"/>
        <v>50.946764927831822</v>
      </c>
      <c r="AJ42" s="17">
        <f t="shared" si="16"/>
        <v>68.816215736193811</v>
      </c>
      <c r="AK42" s="17">
        <f t="shared" si="16"/>
        <v>63.885613706936006</v>
      </c>
      <c r="AL42" s="17">
        <f t="shared" si="16"/>
        <v>64.204044938760632</v>
      </c>
      <c r="AM42" s="17">
        <f t="shared" si="16"/>
        <v>53.990530405866004</v>
      </c>
      <c r="AN42" s="10">
        <f t="shared" si="16"/>
        <v>62.073506783215002</v>
      </c>
    </row>
    <row r="43" spans="1:40" ht="13.5" x14ac:dyDescent="0.25">
      <c r="A43" s="20" t="s">
        <v>125</v>
      </c>
      <c r="B43" s="17">
        <f>IF(B36=0,0,B37*100/B36)</f>
        <v>79.632281449086435</v>
      </c>
      <c r="C43" s="17">
        <f t="shared" ref="C43:AN43" si="17">IF(C36=0,0,C37*100/C36)</f>
        <v>75.082138221043721</v>
      </c>
      <c r="D43" s="17">
        <f t="shared" si="17"/>
        <v>61.563564627827162</v>
      </c>
      <c r="E43" s="17">
        <f t="shared" si="17"/>
        <v>51.24525108135893</v>
      </c>
      <c r="F43" s="17">
        <f t="shared" si="17"/>
        <v>45.751204830120685</v>
      </c>
      <c r="G43" s="17">
        <f t="shared" si="17"/>
        <v>69.184114979748003</v>
      </c>
      <c r="H43" s="17">
        <f t="shared" si="17"/>
        <v>40.651613215635869</v>
      </c>
      <c r="I43" s="17">
        <f t="shared" si="17"/>
        <v>59.209498906521183</v>
      </c>
      <c r="J43" s="17">
        <f t="shared" si="17"/>
        <v>55.9934104704707</v>
      </c>
      <c r="K43" s="17">
        <f t="shared" si="17"/>
        <v>35.583134276824055</v>
      </c>
      <c r="L43" s="17">
        <f t="shared" si="17"/>
        <v>23.176438101934927</v>
      </c>
      <c r="M43" s="17">
        <f t="shared" si="17"/>
        <v>36.615087741239201</v>
      </c>
      <c r="N43" s="17">
        <f t="shared" si="17"/>
        <v>64.592836658117577</v>
      </c>
      <c r="O43" s="17">
        <f t="shared" si="17"/>
        <v>50.957211109940936</v>
      </c>
      <c r="P43" s="17">
        <f t="shared" si="17"/>
        <v>58.97456855277003</v>
      </c>
      <c r="Q43" s="17">
        <f t="shared" si="17"/>
        <v>46.215475780765715</v>
      </c>
      <c r="R43" s="17">
        <f t="shared" si="17"/>
        <v>43.81963840001945</v>
      </c>
      <c r="S43" s="17">
        <f t="shared" si="17"/>
        <v>63.908278930440062</v>
      </c>
      <c r="T43" s="17">
        <f t="shared" si="17"/>
        <v>63.000710616215834</v>
      </c>
      <c r="U43" s="17">
        <f t="shared" si="17"/>
        <v>64.65709627905494</v>
      </c>
      <c r="V43" s="17">
        <f t="shared" si="17"/>
        <v>54.729512301453724</v>
      </c>
      <c r="W43" s="17">
        <f t="shared" si="17"/>
        <v>76.890243295225872</v>
      </c>
      <c r="X43" s="17">
        <f t="shared" si="17"/>
        <v>72.179467132968682</v>
      </c>
      <c r="Y43" s="17">
        <f t="shared" si="17"/>
        <v>69.028187263222165</v>
      </c>
      <c r="Z43" s="17">
        <f t="shared" si="17"/>
        <v>50.729174767935255</v>
      </c>
      <c r="AA43" s="17">
        <f t="shared" si="17"/>
        <v>50.152131863506654</v>
      </c>
      <c r="AB43" s="17">
        <f t="shared" si="17"/>
        <v>64.931965533656665</v>
      </c>
      <c r="AC43" s="17">
        <f t="shared" si="17"/>
        <v>53.38879777231255</v>
      </c>
      <c r="AD43" s="17">
        <f t="shared" si="17"/>
        <v>51.93860239358564</v>
      </c>
      <c r="AE43" s="17">
        <f t="shared" si="17"/>
        <v>78.793401041010682</v>
      </c>
      <c r="AF43" s="17">
        <f t="shared" si="17"/>
        <v>45.477234773279541</v>
      </c>
      <c r="AG43" s="17">
        <f t="shared" si="17"/>
        <v>57.869564815587388</v>
      </c>
      <c r="AH43" s="17">
        <f t="shared" si="17"/>
        <v>74.681271822331951</v>
      </c>
      <c r="AI43" s="17">
        <f t="shared" si="17"/>
        <v>50.819302450330177</v>
      </c>
      <c r="AJ43" s="17">
        <f t="shared" si="17"/>
        <v>62.799747845083502</v>
      </c>
      <c r="AK43" s="17">
        <f t="shared" si="17"/>
        <v>55.223560281690958</v>
      </c>
      <c r="AL43" s="17">
        <f t="shared" si="17"/>
        <v>54.537126183786</v>
      </c>
      <c r="AM43" s="17">
        <f t="shared" si="17"/>
        <v>56.576647675509143</v>
      </c>
      <c r="AN43" s="10">
        <f t="shared" si="17"/>
        <v>58.869909274757951</v>
      </c>
    </row>
    <row r="44" spans="1:40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ht="13.5" x14ac:dyDescent="0.25">
      <c r="A46" s="20" t="s">
        <v>127</v>
      </c>
      <c r="B46" s="16">
        <v>2958504560</v>
      </c>
      <c r="C46" s="16">
        <v>4649271490</v>
      </c>
      <c r="D46" s="16">
        <v>193347650</v>
      </c>
      <c r="E46" s="16">
        <v>107641867</v>
      </c>
      <c r="F46" s="16">
        <v>261631851</v>
      </c>
      <c r="G46" s="16">
        <v>205420139</v>
      </c>
      <c r="H46" s="16">
        <v>99923144</v>
      </c>
      <c r="I46" s="16">
        <v>462953337</v>
      </c>
      <c r="J46" s="16">
        <v>84926419</v>
      </c>
      <c r="K46" s="16">
        <v>67473348</v>
      </c>
      <c r="L46" s="16">
        <v>168617242</v>
      </c>
      <c r="M46" s="16">
        <v>255040139</v>
      </c>
      <c r="N46" s="16">
        <v>52504737</v>
      </c>
      <c r="O46" s="16">
        <v>149313610</v>
      </c>
      <c r="P46" s="16">
        <v>96949277</v>
      </c>
      <c r="Q46" s="16">
        <v>230606111</v>
      </c>
      <c r="R46" s="16">
        <v>792639732</v>
      </c>
      <c r="S46" s="16">
        <v>120158300</v>
      </c>
      <c r="T46" s="16">
        <v>160745714</v>
      </c>
      <c r="U46" s="16">
        <v>112293895</v>
      </c>
      <c r="V46" s="16">
        <v>125160275</v>
      </c>
      <c r="W46" s="16">
        <v>51499704</v>
      </c>
      <c r="X46" s="16">
        <v>390358067</v>
      </c>
      <c r="Y46" s="16">
        <v>434504109</v>
      </c>
      <c r="Z46" s="16">
        <v>169935240</v>
      </c>
      <c r="AA46" s="16">
        <v>147379284</v>
      </c>
      <c r="AB46" s="16">
        <v>143856108</v>
      </c>
      <c r="AC46" s="16">
        <v>264239326</v>
      </c>
      <c r="AD46" s="16">
        <v>198662828</v>
      </c>
      <c r="AE46" s="16">
        <v>110091382</v>
      </c>
      <c r="AF46" s="16">
        <v>226859462</v>
      </c>
      <c r="AG46" s="16">
        <v>118517224</v>
      </c>
      <c r="AH46" s="16">
        <v>605757532</v>
      </c>
      <c r="AI46" s="16">
        <v>796433725</v>
      </c>
      <c r="AJ46" s="16">
        <v>187036728</v>
      </c>
      <c r="AK46" s="16">
        <v>113382357</v>
      </c>
      <c r="AL46" s="16">
        <v>158692536</v>
      </c>
      <c r="AM46" s="16">
        <v>114477688</v>
      </c>
      <c r="AN46" s="9">
        <v>350807534</v>
      </c>
    </row>
    <row r="47" spans="1:40" ht="13.5" x14ac:dyDescent="0.25">
      <c r="A47" s="20" t="s">
        <v>128</v>
      </c>
      <c r="B47" s="16">
        <v>2766218938</v>
      </c>
      <c r="C47" s="16">
        <v>4510016510</v>
      </c>
      <c r="D47" s="16">
        <v>202148483</v>
      </c>
      <c r="E47" s="16">
        <v>107711757</v>
      </c>
      <c r="F47" s="16">
        <v>262111727</v>
      </c>
      <c r="G47" s="16">
        <v>205662187</v>
      </c>
      <c r="H47" s="16">
        <v>100678966</v>
      </c>
      <c r="I47" s="16">
        <v>456396229</v>
      </c>
      <c r="J47" s="16">
        <v>82398706</v>
      </c>
      <c r="K47" s="16">
        <v>71739980</v>
      </c>
      <c r="L47" s="16">
        <v>168587932</v>
      </c>
      <c r="M47" s="16">
        <v>260310172</v>
      </c>
      <c r="N47" s="16">
        <v>52504742</v>
      </c>
      <c r="O47" s="16">
        <v>149313610</v>
      </c>
      <c r="P47" s="16">
        <v>96909278</v>
      </c>
      <c r="Q47" s="16">
        <v>231755772</v>
      </c>
      <c r="R47" s="16">
        <v>776640060</v>
      </c>
      <c r="S47" s="16">
        <v>120158300</v>
      </c>
      <c r="T47" s="16">
        <v>160745714</v>
      </c>
      <c r="U47" s="16">
        <v>109293919</v>
      </c>
      <c r="V47" s="16">
        <v>125067846</v>
      </c>
      <c r="W47" s="16">
        <v>55453004</v>
      </c>
      <c r="X47" s="16">
        <v>391423767</v>
      </c>
      <c r="Y47" s="16">
        <v>433347059</v>
      </c>
      <c r="Z47" s="16">
        <v>167577432</v>
      </c>
      <c r="AA47" s="16">
        <v>153458826</v>
      </c>
      <c r="AB47" s="16">
        <v>139376188</v>
      </c>
      <c r="AC47" s="16">
        <v>259698110</v>
      </c>
      <c r="AD47" s="16">
        <v>195648822</v>
      </c>
      <c r="AE47" s="16">
        <v>133007726</v>
      </c>
      <c r="AF47" s="16">
        <v>227889928</v>
      </c>
      <c r="AG47" s="16">
        <v>174508668</v>
      </c>
      <c r="AH47" s="16">
        <v>613620035</v>
      </c>
      <c r="AI47" s="16">
        <v>794416927</v>
      </c>
      <c r="AJ47" s="16">
        <v>194049894</v>
      </c>
      <c r="AK47" s="16">
        <v>114239150</v>
      </c>
      <c r="AL47" s="16">
        <v>158521394</v>
      </c>
      <c r="AM47" s="16">
        <v>113357976</v>
      </c>
      <c r="AN47" s="9">
        <v>355707907</v>
      </c>
    </row>
    <row r="48" spans="1:40" ht="13.5" x14ac:dyDescent="0.25">
      <c r="A48" s="20" t="s">
        <v>129</v>
      </c>
      <c r="B48" s="16">
        <v>2059156228</v>
      </c>
      <c r="C48" s="16">
        <v>2947818234</v>
      </c>
      <c r="D48" s="16">
        <v>141707306</v>
      </c>
      <c r="E48" s="16">
        <v>78177116</v>
      </c>
      <c r="F48" s="16">
        <v>168576227</v>
      </c>
      <c r="G48" s="16">
        <v>149160213</v>
      </c>
      <c r="H48" s="16">
        <v>53784026</v>
      </c>
      <c r="I48" s="16">
        <v>298221451</v>
      </c>
      <c r="J48" s="16">
        <v>66789820</v>
      </c>
      <c r="K48" s="16">
        <v>46158472</v>
      </c>
      <c r="L48" s="16">
        <v>11263004</v>
      </c>
      <c r="M48" s="16">
        <v>182361556</v>
      </c>
      <c r="N48" s="16">
        <v>37808571</v>
      </c>
      <c r="O48" s="16">
        <v>113565763</v>
      </c>
      <c r="P48" s="16">
        <v>71703059</v>
      </c>
      <c r="Q48" s="16">
        <v>155191927</v>
      </c>
      <c r="R48" s="16">
        <v>555179258</v>
      </c>
      <c r="S48" s="16">
        <v>96824781</v>
      </c>
      <c r="T48" s="16">
        <v>121599174</v>
      </c>
      <c r="U48" s="16">
        <v>73041039</v>
      </c>
      <c r="V48" s="16">
        <v>89454841</v>
      </c>
      <c r="W48" s="16">
        <v>42158873</v>
      </c>
      <c r="X48" s="16">
        <v>264383367</v>
      </c>
      <c r="Y48" s="16">
        <v>341977859</v>
      </c>
      <c r="Z48" s="16">
        <v>108433721</v>
      </c>
      <c r="AA48" s="16">
        <v>98145925</v>
      </c>
      <c r="AB48" s="16">
        <v>92433990</v>
      </c>
      <c r="AC48" s="16">
        <v>189970688</v>
      </c>
      <c r="AD48" s="16">
        <v>136592641</v>
      </c>
      <c r="AE48" s="16">
        <v>93791450</v>
      </c>
      <c r="AF48" s="16">
        <v>142062554</v>
      </c>
      <c r="AG48" s="16">
        <v>97761998</v>
      </c>
      <c r="AH48" s="16">
        <v>460825952</v>
      </c>
      <c r="AI48" s="16">
        <v>524278951</v>
      </c>
      <c r="AJ48" s="16">
        <v>133055782</v>
      </c>
      <c r="AK48" s="16">
        <v>81236375</v>
      </c>
      <c r="AL48" s="16">
        <v>106799865</v>
      </c>
      <c r="AM48" s="16">
        <v>79349448</v>
      </c>
      <c r="AN48" s="9">
        <v>234591524</v>
      </c>
    </row>
    <row r="49" spans="1:40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ht="13.5" x14ac:dyDescent="0.25">
      <c r="A50" s="20" t="s">
        <v>132</v>
      </c>
      <c r="B50" s="15">
        <f>+B47-B46</f>
        <v>-192285622</v>
      </c>
      <c r="C50" s="15">
        <f t="shared" ref="C50:AN50" si="18">+C47-C46</f>
        <v>-139254980</v>
      </c>
      <c r="D50" s="15">
        <f t="shared" si="18"/>
        <v>8800833</v>
      </c>
      <c r="E50" s="15">
        <f t="shared" si="18"/>
        <v>69890</v>
      </c>
      <c r="F50" s="15">
        <f t="shared" si="18"/>
        <v>479876</v>
      </c>
      <c r="G50" s="15">
        <f t="shared" si="18"/>
        <v>242048</v>
      </c>
      <c r="H50" s="15">
        <f t="shared" si="18"/>
        <v>755822</v>
      </c>
      <c r="I50" s="15">
        <f t="shared" si="18"/>
        <v>-6557108</v>
      </c>
      <c r="J50" s="15">
        <f t="shared" si="18"/>
        <v>-2527713</v>
      </c>
      <c r="K50" s="15">
        <f t="shared" si="18"/>
        <v>4266632</v>
      </c>
      <c r="L50" s="15">
        <f t="shared" si="18"/>
        <v>-29310</v>
      </c>
      <c r="M50" s="15">
        <f t="shared" si="18"/>
        <v>5270033</v>
      </c>
      <c r="N50" s="15">
        <f t="shared" si="18"/>
        <v>5</v>
      </c>
      <c r="O50" s="15">
        <f t="shared" si="18"/>
        <v>0</v>
      </c>
      <c r="P50" s="15">
        <f t="shared" si="18"/>
        <v>-39999</v>
      </c>
      <c r="Q50" s="15">
        <f t="shared" si="18"/>
        <v>1149661</v>
      </c>
      <c r="R50" s="15">
        <f t="shared" si="18"/>
        <v>-15999672</v>
      </c>
      <c r="S50" s="15">
        <f t="shared" si="18"/>
        <v>0</v>
      </c>
      <c r="T50" s="15">
        <f t="shared" si="18"/>
        <v>0</v>
      </c>
      <c r="U50" s="15">
        <f t="shared" si="18"/>
        <v>-2999976</v>
      </c>
      <c r="V50" s="15">
        <f t="shared" si="18"/>
        <v>-92429</v>
      </c>
      <c r="W50" s="15">
        <f t="shared" si="18"/>
        <v>3953300</v>
      </c>
      <c r="X50" s="15">
        <f t="shared" si="18"/>
        <v>1065700</v>
      </c>
      <c r="Y50" s="15">
        <f t="shared" si="18"/>
        <v>-1157050</v>
      </c>
      <c r="Z50" s="15">
        <f t="shared" si="18"/>
        <v>-2357808</v>
      </c>
      <c r="AA50" s="15">
        <f t="shared" si="18"/>
        <v>6079542</v>
      </c>
      <c r="AB50" s="15">
        <f t="shared" si="18"/>
        <v>-4479920</v>
      </c>
      <c r="AC50" s="15">
        <f t="shared" si="18"/>
        <v>-4541216</v>
      </c>
      <c r="AD50" s="15">
        <f t="shared" si="18"/>
        <v>-3014006</v>
      </c>
      <c r="AE50" s="15">
        <f t="shared" si="18"/>
        <v>22916344</v>
      </c>
      <c r="AF50" s="15">
        <f t="shared" si="18"/>
        <v>1030466</v>
      </c>
      <c r="AG50" s="15">
        <f t="shared" si="18"/>
        <v>55991444</v>
      </c>
      <c r="AH50" s="15">
        <f t="shared" si="18"/>
        <v>7862503</v>
      </c>
      <c r="AI50" s="15">
        <f t="shared" si="18"/>
        <v>-2016798</v>
      </c>
      <c r="AJ50" s="15">
        <f t="shared" si="18"/>
        <v>7013166</v>
      </c>
      <c r="AK50" s="15">
        <f t="shared" si="18"/>
        <v>856793</v>
      </c>
      <c r="AL50" s="15">
        <f t="shared" si="18"/>
        <v>-171142</v>
      </c>
      <c r="AM50" s="15">
        <f t="shared" si="18"/>
        <v>-1119712</v>
      </c>
      <c r="AN50" s="8">
        <f t="shared" si="18"/>
        <v>4900373</v>
      </c>
    </row>
    <row r="51" spans="1:40" ht="13.5" x14ac:dyDescent="0.25">
      <c r="A51" s="20" t="s">
        <v>122</v>
      </c>
      <c r="B51" s="15">
        <f>+B48-B46</f>
        <v>-899348332</v>
      </c>
      <c r="C51" s="15">
        <f t="shared" ref="C51:AN51" si="19">+C48-C46</f>
        <v>-1701453256</v>
      </c>
      <c r="D51" s="15">
        <f t="shared" si="19"/>
        <v>-51640344</v>
      </c>
      <c r="E51" s="15">
        <f t="shared" si="19"/>
        <v>-29464751</v>
      </c>
      <c r="F51" s="15">
        <f t="shared" si="19"/>
        <v>-93055624</v>
      </c>
      <c r="G51" s="15">
        <f t="shared" si="19"/>
        <v>-56259926</v>
      </c>
      <c r="H51" s="15">
        <f t="shared" si="19"/>
        <v>-46139118</v>
      </c>
      <c r="I51" s="15">
        <f t="shared" si="19"/>
        <v>-164731886</v>
      </c>
      <c r="J51" s="15">
        <f t="shared" si="19"/>
        <v>-18136599</v>
      </c>
      <c r="K51" s="15">
        <f t="shared" si="19"/>
        <v>-21314876</v>
      </c>
      <c r="L51" s="15">
        <f t="shared" si="19"/>
        <v>-157354238</v>
      </c>
      <c r="M51" s="15">
        <f t="shared" si="19"/>
        <v>-72678583</v>
      </c>
      <c r="N51" s="15">
        <f t="shared" si="19"/>
        <v>-14696166</v>
      </c>
      <c r="O51" s="15">
        <f t="shared" si="19"/>
        <v>-35747847</v>
      </c>
      <c r="P51" s="15">
        <f t="shared" si="19"/>
        <v>-25246218</v>
      </c>
      <c r="Q51" s="15">
        <f t="shared" si="19"/>
        <v>-75414184</v>
      </c>
      <c r="R51" s="15">
        <f t="shared" si="19"/>
        <v>-237460474</v>
      </c>
      <c r="S51" s="15">
        <f t="shared" si="19"/>
        <v>-23333519</v>
      </c>
      <c r="T51" s="15">
        <f t="shared" si="19"/>
        <v>-39146540</v>
      </c>
      <c r="U51" s="15">
        <f t="shared" si="19"/>
        <v>-39252856</v>
      </c>
      <c r="V51" s="15">
        <f t="shared" si="19"/>
        <v>-35705434</v>
      </c>
      <c r="W51" s="15">
        <f t="shared" si="19"/>
        <v>-9340831</v>
      </c>
      <c r="X51" s="15">
        <f t="shared" si="19"/>
        <v>-125974700</v>
      </c>
      <c r="Y51" s="15">
        <f t="shared" si="19"/>
        <v>-92526250</v>
      </c>
      <c r="Z51" s="15">
        <f t="shared" si="19"/>
        <v>-61501519</v>
      </c>
      <c r="AA51" s="15">
        <f t="shared" si="19"/>
        <v>-49233359</v>
      </c>
      <c r="AB51" s="15">
        <f t="shared" si="19"/>
        <v>-51422118</v>
      </c>
      <c r="AC51" s="15">
        <f t="shared" si="19"/>
        <v>-74268638</v>
      </c>
      <c r="AD51" s="15">
        <f t="shared" si="19"/>
        <v>-62070187</v>
      </c>
      <c r="AE51" s="15">
        <f t="shared" si="19"/>
        <v>-16299932</v>
      </c>
      <c r="AF51" s="15">
        <f t="shared" si="19"/>
        <v>-84796908</v>
      </c>
      <c r="AG51" s="15">
        <f t="shared" si="19"/>
        <v>-20755226</v>
      </c>
      <c r="AH51" s="15">
        <f t="shared" si="19"/>
        <v>-144931580</v>
      </c>
      <c r="AI51" s="15">
        <f t="shared" si="19"/>
        <v>-272154774</v>
      </c>
      <c r="AJ51" s="15">
        <f t="shared" si="19"/>
        <v>-53980946</v>
      </c>
      <c r="AK51" s="15">
        <f t="shared" si="19"/>
        <v>-32145982</v>
      </c>
      <c r="AL51" s="15">
        <f t="shared" si="19"/>
        <v>-51892671</v>
      </c>
      <c r="AM51" s="15">
        <f t="shared" si="19"/>
        <v>-35128240</v>
      </c>
      <c r="AN51" s="8">
        <f t="shared" si="19"/>
        <v>-116216010</v>
      </c>
    </row>
    <row r="52" spans="1:40" ht="13.5" x14ac:dyDescent="0.25">
      <c r="A52" s="20" t="s">
        <v>123</v>
      </c>
      <c r="B52" s="15">
        <f>+B48-B47</f>
        <v>-707062710</v>
      </c>
      <c r="C52" s="15">
        <f t="shared" ref="C52:AN52" si="20">+C48-C47</f>
        <v>-1562198276</v>
      </c>
      <c r="D52" s="15">
        <f t="shared" si="20"/>
        <v>-60441177</v>
      </c>
      <c r="E52" s="15">
        <f t="shared" si="20"/>
        <v>-29534641</v>
      </c>
      <c r="F52" s="15">
        <f t="shared" si="20"/>
        <v>-93535500</v>
      </c>
      <c r="G52" s="15">
        <f t="shared" si="20"/>
        <v>-56501974</v>
      </c>
      <c r="H52" s="15">
        <f t="shared" si="20"/>
        <v>-46894940</v>
      </c>
      <c r="I52" s="15">
        <f t="shared" si="20"/>
        <v>-158174778</v>
      </c>
      <c r="J52" s="15">
        <f t="shared" si="20"/>
        <v>-15608886</v>
      </c>
      <c r="K52" s="15">
        <f t="shared" si="20"/>
        <v>-25581508</v>
      </c>
      <c r="L52" s="15">
        <f t="shared" si="20"/>
        <v>-157324928</v>
      </c>
      <c r="M52" s="15">
        <f t="shared" si="20"/>
        <v>-77948616</v>
      </c>
      <c r="N52" s="15">
        <f t="shared" si="20"/>
        <v>-14696171</v>
      </c>
      <c r="O52" s="15">
        <f t="shared" si="20"/>
        <v>-35747847</v>
      </c>
      <c r="P52" s="15">
        <f t="shared" si="20"/>
        <v>-25206219</v>
      </c>
      <c r="Q52" s="15">
        <f t="shared" si="20"/>
        <v>-76563845</v>
      </c>
      <c r="R52" s="15">
        <f t="shared" si="20"/>
        <v>-221460802</v>
      </c>
      <c r="S52" s="15">
        <f t="shared" si="20"/>
        <v>-23333519</v>
      </c>
      <c r="T52" s="15">
        <f t="shared" si="20"/>
        <v>-39146540</v>
      </c>
      <c r="U52" s="15">
        <f t="shared" si="20"/>
        <v>-36252880</v>
      </c>
      <c r="V52" s="15">
        <f t="shared" si="20"/>
        <v>-35613005</v>
      </c>
      <c r="W52" s="15">
        <f t="shared" si="20"/>
        <v>-13294131</v>
      </c>
      <c r="X52" s="15">
        <f t="shared" si="20"/>
        <v>-127040400</v>
      </c>
      <c r="Y52" s="15">
        <f t="shared" si="20"/>
        <v>-91369200</v>
      </c>
      <c r="Z52" s="15">
        <f t="shared" si="20"/>
        <v>-59143711</v>
      </c>
      <c r="AA52" s="15">
        <f t="shared" si="20"/>
        <v>-55312901</v>
      </c>
      <c r="AB52" s="15">
        <f t="shared" si="20"/>
        <v>-46942198</v>
      </c>
      <c r="AC52" s="15">
        <f t="shared" si="20"/>
        <v>-69727422</v>
      </c>
      <c r="AD52" s="15">
        <f t="shared" si="20"/>
        <v>-59056181</v>
      </c>
      <c r="AE52" s="15">
        <f t="shared" si="20"/>
        <v>-39216276</v>
      </c>
      <c r="AF52" s="15">
        <f t="shared" si="20"/>
        <v>-85827374</v>
      </c>
      <c r="AG52" s="15">
        <f t="shared" si="20"/>
        <v>-76746670</v>
      </c>
      <c r="AH52" s="15">
        <f t="shared" si="20"/>
        <v>-152794083</v>
      </c>
      <c r="AI52" s="15">
        <f t="shared" si="20"/>
        <v>-270137976</v>
      </c>
      <c r="AJ52" s="15">
        <f t="shared" si="20"/>
        <v>-60994112</v>
      </c>
      <c r="AK52" s="15">
        <f t="shared" si="20"/>
        <v>-33002775</v>
      </c>
      <c r="AL52" s="15">
        <f t="shared" si="20"/>
        <v>-51721529</v>
      </c>
      <c r="AM52" s="15">
        <f t="shared" si="20"/>
        <v>-34008528</v>
      </c>
      <c r="AN52" s="8">
        <f t="shared" si="20"/>
        <v>-121116383</v>
      </c>
    </row>
    <row r="53" spans="1:40" ht="13.5" x14ac:dyDescent="0.25">
      <c r="A53" s="20" t="s">
        <v>124</v>
      </c>
      <c r="B53" s="17">
        <f>IF(B46=0,0,B48*100/B46)</f>
        <v>69.601252465198158</v>
      </c>
      <c r="C53" s="17">
        <f t="shared" ref="C53:AN53" si="21">IF(C46=0,0,C48*100/C46)</f>
        <v>63.403873926063198</v>
      </c>
      <c r="D53" s="17">
        <f t="shared" si="21"/>
        <v>73.291455055181686</v>
      </c>
      <c r="E53" s="17">
        <f t="shared" si="21"/>
        <v>72.627053189257666</v>
      </c>
      <c r="F53" s="17">
        <f t="shared" si="21"/>
        <v>64.432608780495926</v>
      </c>
      <c r="G53" s="17">
        <f t="shared" si="21"/>
        <v>72.612263688517899</v>
      </c>
      <c r="H53" s="17">
        <f t="shared" si="21"/>
        <v>53.825394044847108</v>
      </c>
      <c r="I53" s="17">
        <f t="shared" si="21"/>
        <v>64.417172783009875</v>
      </c>
      <c r="J53" s="17">
        <f t="shared" si="21"/>
        <v>78.6443379886299</v>
      </c>
      <c r="K53" s="17">
        <f t="shared" si="21"/>
        <v>68.409932763377924</v>
      </c>
      <c r="L53" s="17">
        <f t="shared" si="21"/>
        <v>6.679627697860222</v>
      </c>
      <c r="M53" s="17">
        <f t="shared" si="21"/>
        <v>71.50308054058894</v>
      </c>
      <c r="N53" s="17">
        <f t="shared" si="21"/>
        <v>72.009828370343044</v>
      </c>
      <c r="O53" s="17">
        <f t="shared" si="21"/>
        <v>76.058547509500301</v>
      </c>
      <c r="P53" s="17">
        <f t="shared" si="21"/>
        <v>73.959354023857244</v>
      </c>
      <c r="Q53" s="17">
        <f t="shared" si="21"/>
        <v>67.297404360632925</v>
      </c>
      <c r="R53" s="17">
        <f t="shared" si="21"/>
        <v>70.041815415833838</v>
      </c>
      <c r="S53" s="17">
        <f t="shared" si="21"/>
        <v>80.581017707474217</v>
      </c>
      <c r="T53" s="17">
        <f t="shared" si="21"/>
        <v>75.646915226616869</v>
      </c>
      <c r="U53" s="17">
        <f t="shared" si="21"/>
        <v>65.044532474361134</v>
      </c>
      <c r="V53" s="17">
        <f t="shared" si="21"/>
        <v>71.472231105276819</v>
      </c>
      <c r="W53" s="17">
        <f t="shared" si="21"/>
        <v>81.862359830262321</v>
      </c>
      <c r="X53" s="17">
        <f t="shared" si="21"/>
        <v>67.728424067639423</v>
      </c>
      <c r="Y53" s="17">
        <f t="shared" si="21"/>
        <v>78.705322209047281</v>
      </c>
      <c r="Z53" s="17">
        <f t="shared" si="21"/>
        <v>63.808849182782808</v>
      </c>
      <c r="AA53" s="17">
        <f t="shared" si="21"/>
        <v>66.59411169347247</v>
      </c>
      <c r="AB53" s="17">
        <f t="shared" si="21"/>
        <v>64.254477119595094</v>
      </c>
      <c r="AC53" s="17">
        <f t="shared" si="21"/>
        <v>71.893419831081459</v>
      </c>
      <c r="AD53" s="17">
        <f t="shared" si="21"/>
        <v>68.756013580960399</v>
      </c>
      <c r="AE53" s="17">
        <f t="shared" si="21"/>
        <v>85.194179867775659</v>
      </c>
      <c r="AF53" s="17">
        <f t="shared" si="21"/>
        <v>62.621392446042208</v>
      </c>
      <c r="AG53" s="17">
        <f t="shared" si="21"/>
        <v>82.487586783166634</v>
      </c>
      <c r="AH53" s="17">
        <f t="shared" si="21"/>
        <v>76.074324734933711</v>
      </c>
      <c r="AI53" s="17">
        <f t="shared" si="21"/>
        <v>65.828321245436968</v>
      </c>
      <c r="AJ53" s="17">
        <f t="shared" si="21"/>
        <v>71.138852471799012</v>
      </c>
      <c r="AK53" s="17">
        <f t="shared" si="21"/>
        <v>71.648162156304437</v>
      </c>
      <c r="AL53" s="17">
        <f t="shared" si="21"/>
        <v>67.299866579736303</v>
      </c>
      <c r="AM53" s="17">
        <f t="shared" si="21"/>
        <v>69.314334859732668</v>
      </c>
      <c r="AN53" s="10">
        <f t="shared" si="21"/>
        <v>66.871860283365521</v>
      </c>
    </row>
    <row r="54" spans="1:40" ht="13.5" x14ac:dyDescent="0.25">
      <c r="A54" s="20" t="s">
        <v>125</v>
      </c>
      <c r="B54" s="17">
        <f>IF(B47=0,0,B48*100/B47)</f>
        <v>74.439380040134765</v>
      </c>
      <c r="C54" s="17">
        <f t="shared" ref="C54:AN54" si="22">IF(C47=0,0,C48*100/C47)</f>
        <v>65.361584097615648</v>
      </c>
      <c r="D54" s="17">
        <f t="shared" si="22"/>
        <v>70.100603228370503</v>
      </c>
      <c r="E54" s="17">
        <f t="shared" si="22"/>
        <v>72.579928298820718</v>
      </c>
      <c r="F54" s="17">
        <f t="shared" si="22"/>
        <v>64.314645105520214</v>
      </c>
      <c r="G54" s="17">
        <f t="shared" si="22"/>
        <v>72.526804842350529</v>
      </c>
      <c r="H54" s="17">
        <f t="shared" si="22"/>
        <v>53.421313444955324</v>
      </c>
      <c r="I54" s="17">
        <f t="shared" si="22"/>
        <v>65.342663249743893</v>
      </c>
      <c r="J54" s="17">
        <f t="shared" si="22"/>
        <v>81.056879703911861</v>
      </c>
      <c r="K54" s="17">
        <f t="shared" si="22"/>
        <v>64.341350527279204</v>
      </c>
      <c r="L54" s="17">
        <f t="shared" si="22"/>
        <v>6.680788990281938</v>
      </c>
      <c r="M54" s="17">
        <f t="shared" si="22"/>
        <v>70.055485960802173</v>
      </c>
      <c r="N54" s="17">
        <f t="shared" si="22"/>
        <v>72.009821512883548</v>
      </c>
      <c r="O54" s="17">
        <f t="shared" si="22"/>
        <v>76.058547509500301</v>
      </c>
      <c r="P54" s="17">
        <f t="shared" si="22"/>
        <v>73.989880514846064</v>
      </c>
      <c r="Q54" s="17">
        <f t="shared" si="22"/>
        <v>66.963564989440698</v>
      </c>
      <c r="R54" s="17">
        <f t="shared" si="22"/>
        <v>71.484756786818338</v>
      </c>
      <c r="S54" s="17">
        <f t="shared" si="22"/>
        <v>80.581017707474217</v>
      </c>
      <c r="T54" s="17">
        <f t="shared" si="22"/>
        <v>75.646915226616869</v>
      </c>
      <c r="U54" s="17">
        <f t="shared" si="22"/>
        <v>66.829920336189971</v>
      </c>
      <c r="V54" s="17">
        <f t="shared" si="22"/>
        <v>71.525051290960903</v>
      </c>
      <c r="W54" s="17">
        <f t="shared" si="22"/>
        <v>76.02631049527993</v>
      </c>
      <c r="X54" s="17">
        <f t="shared" si="22"/>
        <v>67.544024990184099</v>
      </c>
      <c r="Y54" s="17">
        <f t="shared" si="22"/>
        <v>78.915467844446596</v>
      </c>
      <c r="Z54" s="17">
        <f t="shared" si="22"/>
        <v>64.70663722785774</v>
      </c>
      <c r="AA54" s="17">
        <f t="shared" si="22"/>
        <v>63.955868527236092</v>
      </c>
      <c r="AB54" s="17">
        <f t="shared" si="22"/>
        <v>66.319786275113216</v>
      </c>
      <c r="AC54" s="17">
        <f t="shared" si="22"/>
        <v>73.150585500988058</v>
      </c>
      <c r="AD54" s="17">
        <f t="shared" si="22"/>
        <v>69.815212585333128</v>
      </c>
      <c r="AE54" s="17">
        <f t="shared" si="22"/>
        <v>70.515790939843598</v>
      </c>
      <c r="AF54" s="17">
        <f t="shared" si="22"/>
        <v>62.338232868281921</v>
      </c>
      <c r="AG54" s="17">
        <f t="shared" si="22"/>
        <v>56.021284856749922</v>
      </c>
      <c r="AH54" s="17">
        <f t="shared" si="22"/>
        <v>75.099560919649562</v>
      </c>
      <c r="AI54" s="17">
        <f t="shared" si="22"/>
        <v>65.995440578017792</v>
      </c>
      <c r="AJ54" s="17">
        <f t="shared" si="22"/>
        <v>68.567819985513623</v>
      </c>
      <c r="AK54" s="17">
        <f t="shared" si="22"/>
        <v>71.110801332117759</v>
      </c>
      <c r="AL54" s="17">
        <f t="shared" si="22"/>
        <v>67.372524493444715</v>
      </c>
      <c r="AM54" s="17">
        <f t="shared" si="22"/>
        <v>69.998998570687249</v>
      </c>
      <c r="AN54" s="10">
        <f t="shared" si="22"/>
        <v>65.95060705243192</v>
      </c>
    </row>
    <row r="55" spans="1:40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ht="13.5" x14ac:dyDescent="0.25">
      <c r="A57" s="20" t="s">
        <v>127</v>
      </c>
      <c r="B57" s="16">
        <v>1219326304</v>
      </c>
      <c r="C57" s="16">
        <v>1995957430</v>
      </c>
      <c r="D57" s="16">
        <v>74050299</v>
      </c>
      <c r="E57" s="16">
        <v>34518783</v>
      </c>
      <c r="F57" s="16">
        <v>67378050</v>
      </c>
      <c r="G57" s="16">
        <v>79929555</v>
      </c>
      <c r="H57" s="16">
        <v>44338131</v>
      </c>
      <c r="I57" s="16">
        <v>79342839</v>
      </c>
      <c r="J57" s="16">
        <v>63737435</v>
      </c>
      <c r="K57" s="16">
        <v>10387000</v>
      </c>
      <c r="L57" s="16">
        <v>99402307</v>
      </c>
      <c r="M57" s="16">
        <v>244669015</v>
      </c>
      <c r="N57" s="16">
        <v>113048085</v>
      </c>
      <c r="O57" s="16">
        <v>33877200</v>
      </c>
      <c r="P57" s="16">
        <v>34352841</v>
      </c>
      <c r="Q57" s="16">
        <v>43391307</v>
      </c>
      <c r="R57" s="16">
        <v>612520264</v>
      </c>
      <c r="S57" s="16">
        <v>30103750</v>
      </c>
      <c r="T57" s="16">
        <v>72031624</v>
      </c>
      <c r="U57" s="16">
        <v>66193725</v>
      </c>
      <c r="V57" s="16">
        <v>155875794</v>
      </c>
      <c r="W57" s="16">
        <v>39831071</v>
      </c>
      <c r="X57" s="16">
        <v>117409100</v>
      </c>
      <c r="Y57" s="16">
        <v>597614268</v>
      </c>
      <c r="Z57" s="16">
        <v>133613928</v>
      </c>
      <c r="AA57" s="16">
        <v>82881350</v>
      </c>
      <c r="AB57" s="16">
        <v>33215400</v>
      </c>
      <c r="AC57" s="16">
        <v>287901800</v>
      </c>
      <c r="AD57" s="16">
        <v>132684324</v>
      </c>
      <c r="AE57" s="16">
        <v>124551216</v>
      </c>
      <c r="AF57" s="16">
        <v>243958885</v>
      </c>
      <c r="AG57" s="16">
        <v>101713936</v>
      </c>
      <c r="AH57" s="16">
        <v>222426351</v>
      </c>
      <c r="AI57" s="16">
        <v>1266106018</v>
      </c>
      <c r="AJ57" s="16">
        <v>181716552</v>
      </c>
      <c r="AK57" s="16">
        <v>314687240</v>
      </c>
      <c r="AL57" s="16">
        <v>123282240</v>
      </c>
      <c r="AM57" s="16">
        <v>136116047</v>
      </c>
      <c r="AN57" s="9">
        <v>724649007</v>
      </c>
    </row>
    <row r="58" spans="1:40" ht="13.5" x14ac:dyDescent="0.25">
      <c r="A58" s="20" t="s">
        <v>128</v>
      </c>
      <c r="B58" s="16">
        <v>1293895163</v>
      </c>
      <c r="C58" s="16">
        <v>1807476736</v>
      </c>
      <c r="D58" s="16">
        <v>76661299</v>
      </c>
      <c r="E58" s="16">
        <v>65716665</v>
      </c>
      <c r="F58" s="16">
        <v>62872432</v>
      </c>
      <c r="G58" s="16">
        <v>186051573</v>
      </c>
      <c r="H58" s="16">
        <v>41653716</v>
      </c>
      <c r="I58" s="16">
        <v>121689642</v>
      </c>
      <c r="J58" s="16">
        <v>57724935</v>
      </c>
      <c r="K58" s="16">
        <v>12032000</v>
      </c>
      <c r="L58" s="16">
        <v>125026143</v>
      </c>
      <c r="M58" s="16">
        <v>263722119</v>
      </c>
      <c r="N58" s="16">
        <v>116854237</v>
      </c>
      <c r="O58" s="16">
        <v>65649950</v>
      </c>
      <c r="P58" s="16">
        <v>37180948</v>
      </c>
      <c r="Q58" s="16">
        <v>75249567</v>
      </c>
      <c r="R58" s="16">
        <v>450552168</v>
      </c>
      <c r="S58" s="16">
        <v>32103750</v>
      </c>
      <c r="T58" s="16">
        <v>116769378</v>
      </c>
      <c r="U58" s="16">
        <v>79815767</v>
      </c>
      <c r="V58" s="16">
        <v>196964440</v>
      </c>
      <c r="W58" s="16">
        <v>88038884</v>
      </c>
      <c r="X58" s="16">
        <v>183860020</v>
      </c>
      <c r="Y58" s="16">
        <v>610113396</v>
      </c>
      <c r="Z58" s="16">
        <v>129664086</v>
      </c>
      <c r="AA58" s="16">
        <v>131704411</v>
      </c>
      <c r="AB58" s="16">
        <v>31055400</v>
      </c>
      <c r="AC58" s="16">
        <v>262463052</v>
      </c>
      <c r="AD58" s="16">
        <v>137021949</v>
      </c>
      <c r="AE58" s="16">
        <v>170804605</v>
      </c>
      <c r="AF58" s="16">
        <v>300451407</v>
      </c>
      <c r="AG58" s="16">
        <v>134961494</v>
      </c>
      <c r="AH58" s="16">
        <v>274814694</v>
      </c>
      <c r="AI58" s="16">
        <v>1185758018</v>
      </c>
      <c r="AJ58" s="16">
        <v>230089770</v>
      </c>
      <c r="AK58" s="16">
        <v>386656497</v>
      </c>
      <c r="AL58" s="16">
        <v>155055871</v>
      </c>
      <c r="AM58" s="16">
        <v>182795084</v>
      </c>
      <c r="AN58" s="9">
        <v>644059272</v>
      </c>
    </row>
    <row r="59" spans="1:40" ht="13.5" x14ac:dyDescent="0.25">
      <c r="A59" s="20" t="s">
        <v>129</v>
      </c>
      <c r="B59" s="16">
        <v>640614066</v>
      </c>
      <c r="C59" s="16">
        <v>686570176</v>
      </c>
      <c r="D59" s="16">
        <v>113199420</v>
      </c>
      <c r="E59" s="16">
        <v>25683394</v>
      </c>
      <c r="F59" s="16">
        <v>40163971</v>
      </c>
      <c r="G59" s="16">
        <v>70087069</v>
      </c>
      <c r="H59" s="16">
        <v>68655869</v>
      </c>
      <c r="I59" s="16">
        <v>49709058</v>
      </c>
      <c r="J59" s="16">
        <v>58247497</v>
      </c>
      <c r="K59" s="16">
        <v>2112204</v>
      </c>
      <c r="L59" s="16">
        <v>95455411</v>
      </c>
      <c r="M59" s="16">
        <v>132834208</v>
      </c>
      <c r="N59" s="16">
        <v>20262853</v>
      </c>
      <c r="O59" s="16">
        <v>28886151</v>
      </c>
      <c r="P59" s="16">
        <v>22693807</v>
      </c>
      <c r="Q59" s="16">
        <v>38434025</v>
      </c>
      <c r="R59" s="16">
        <v>333185992</v>
      </c>
      <c r="S59" s="16">
        <v>81305584</v>
      </c>
      <c r="T59" s="16">
        <v>48090244</v>
      </c>
      <c r="U59" s="16">
        <v>61255163</v>
      </c>
      <c r="V59" s="16">
        <v>118136542</v>
      </c>
      <c r="W59" s="16">
        <v>31123832</v>
      </c>
      <c r="X59" s="16">
        <v>113440545</v>
      </c>
      <c r="Y59" s="16">
        <v>493053769</v>
      </c>
      <c r="Z59" s="16">
        <v>60734864</v>
      </c>
      <c r="AA59" s="16">
        <v>59224601</v>
      </c>
      <c r="AB59" s="16">
        <v>34030817</v>
      </c>
      <c r="AC59" s="16">
        <v>151026326</v>
      </c>
      <c r="AD59" s="16">
        <v>75846524</v>
      </c>
      <c r="AE59" s="16">
        <v>125561400</v>
      </c>
      <c r="AF59" s="16">
        <v>186002979</v>
      </c>
      <c r="AG59" s="16">
        <v>136615519</v>
      </c>
      <c r="AH59" s="16">
        <v>318395456</v>
      </c>
      <c r="AI59" s="16">
        <v>662954238</v>
      </c>
      <c r="AJ59" s="16">
        <v>82359375</v>
      </c>
      <c r="AK59" s="16">
        <v>93016083</v>
      </c>
      <c r="AL59" s="16">
        <v>46606658</v>
      </c>
      <c r="AM59" s="16">
        <v>65048130</v>
      </c>
      <c r="AN59" s="9">
        <v>270232896</v>
      </c>
    </row>
    <row r="60" spans="1:40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ht="13.5" x14ac:dyDescent="0.25">
      <c r="A61" s="20" t="s">
        <v>134</v>
      </c>
      <c r="B61" s="15">
        <f>+B58-B57</f>
        <v>74568859</v>
      </c>
      <c r="C61" s="15">
        <f t="shared" ref="C61:AN61" si="23">+C58-C57</f>
        <v>-188480694</v>
      </c>
      <c r="D61" s="15">
        <f t="shared" si="23"/>
        <v>2611000</v>
      </c>
      <c r="E61" s="15">
        <f t="shared" si="23"/>
        <v>31197882</v>
      </c>
      <c r="F61" s="15">
        <f t="shared" si="23"/>
        <v>-4505618</v>
      </c>
      <c r="G61" s="15">
        <f t="shared" si="23"/>
        <v>106122018</v>
      </c>
      <c r="H61" s="15">
        <f t="shared" si="23"/>
        <v>-2684415</v>
      </c>
      <c r="I61" s="15">
        <f t="shared" si="23"/>
        <v>42346803</v>
      </c>
      <c r="J61" s="15">
        <f t="shared" si="23"/>
        <v>-6012500</v>
      </c>
      <c r="K61" s="15">
        <f t="shared" si="23"/>
        <v>1645000</v>
      </c>
      <c r="L61" s="15">
        <f t="shared" si="23"/>
        <v>25623836</v>
      </c>
      <c r="M61" s="15">
        <f t="shared" si="23"/>
        <v>19053104</v>
      </c>
      <c r="N61" s="15">
        <f t="shared" si="23"/>
        <v>3806152</v>
      </c>
      <c r="O61" s="15">
        <f t="shared" si="23"/>
        <v>31772750</v>
      </c>
      <c r="P61" s="15">
        <f t="shared" si="23"/>
        <v>2828107</v>
      </c>
      <c r="Q61" s="15">
        <f t="shared" si="23"/>
        <v>31858260</v>
      </c>
      <c r="R61" s="15">
        <f t="shared" si="23"/>
        <v>-161968096</v>
      </c>
      <c r="S61" s="15">
        <f t="shared" si="23"/>
        <v>2000000</v>
      </c>
      <c r="T61" s="15">
        <f t="shared" si="23"/>
        <v>44737754</v>
      </c>
      <c r="U61" s="15">
        <f t="shared" si="23"/>
        <v>13622042</v>
      </c>
      <c r="V61" s="15">
        <f t="shared" si="23"/>
        <v>41088646</v>
      </c>
      <c r="W61" s="15">
        <f t="shared" si="23"/>
        <v>48207813</v>
      </c>
      <c r="X61" s="15">
        <f t="shared" si="23"/>
        <v>66450920</v>
      </c>
      <c r="Y61" s="15">
        <f t="shared" si="23"/>
        <v>12499128</v>
      </c>
      <c r="Z61" s="15">
        <f t="shared" si="23"/>
        <v>-3949842</v>
      </c>
      <c r="AA61" s="15">
        <f t="shared" si="23"/>
        <v>48823061</v>
      </c>
      <c r="AB61" s="15">
        <f t="shared" si="23"/>
        <v>-2160000</v>
      </c>
      <c r="AC61" s="15">
        <f t="shared" si="23"/>
        <v>-25438748</v>
      </c>
      <c r="AD61" s="15">
        <f t="shared" si="23"/>
        <v>4337625</v>
      </c>
      <c r="AE61" s="15">
        <f t="shared" si="23"/>
        <v>46253389</v>
      </c>
      <c r="AF61" s="15">
        <f t="shared" si="23"/>
        <v>56492522</v>
      </c>
      <c r="AG61" s="15">
        <f t="shared" si="23"/>
        <v>33247558</v>
      </c>
      <c r="AH61" s="15">
        <f t="shared" si="23"/>
        <v>52388343</v>
      </c>
      <c r="AI61" s="15">
        <f t="shared" si="23"/>
        <v>-80348000</v>
      </c>
      <c r="AJ61" s="15">
        <f t="shared" si="23"/>
        <v>48373218</v>
      </c>
      <c r="AK61" s="15">
        <f t="shared" si="23"/>
        <v>71969257</v>
      </c>
      <c r="AL61" s="15">
        <f t="shared" si="23"/>
        <v>31773631</v>
      </c>
      <c r="AM61" s="15">
        <f t="shared" si="23"/>
        <v>46679037</v>
      </c>
      <c r="AN61" s="8">
        <f t="shared" si="23"/>
        <v>-80589735</v>
      </c>
    </row>
    <row r="62" spans="1:40" ht="13.5" x14ac:dyDescent="0.25">
      <c r="A62" s="20" t="s">
        <v>122</v>
      </c>
      <c r="B62" s="15">
        <f>+B59-B57</f>
        <v>-578712238</v>
      </c>
      <c r="C62" s="15">
        <f t="shared" ref="C62:AN62" si="24">+C59-C57</f>
        <v>-1309387254</v>
      </c>
      <c r="D62" s="15">
        <f t="shared" si="24"/>
        <v>39149121</v>
      </c>
      <c r="E62" s="15">
        <f t="shared" si="24"/>
        <v>-8835389</v>
      </c>
      <c r="F62" s="15">
        <f t="shared" si="24"/>
        <v>-27214079</v>
      </c>
      <c r="G62" s="15">
        <f t="shared" si="24"/>
        <v>-9842486</v>
      </c>
      <c r="H62" s="15">
        <f t="shared" si="24"/>
        <v>24317738</v>
      </c>
      <c r="I62" s="15">
        <f t="shared" si="24"/>
        <v>-29633781</v>
      </c>
      <c r="J62" s="15">
        <f t="shared" si="24"/>
        <v>-5489938</v>
      </c>
      <c r="K62" s="15">
        <f t="shared" si="24"/>
        <v>-8274796</v>
      </c>
      <c r="L62" s="15">
        <f t="shared" si="24"/>
        <v>-3946896</v>
      </c>
      <c r="M62" s="15">
        <f t="shared" si="24"/>
        <v>-111834807</v>
      </c>
      <c r="N62" s="15">
        <f t="shared" si="24"/>
        <v>-92785232</v>
      </c>
      <c r="O62" s="15">
        <f t="shared" si="24"/>
        <v>-4991049</v>
      </c>
      <c r="P62" s="15">
        <f t="shared" si="24"/>
        <v>-11659034</v>
      </c>
      <c r="Q62" s="15">
        <f t="shared" si="24"/>
        <v>-4957282</v>
      </c>
      <c r="R62" s="15">
        <f t="shared" si="24"/>
        <v>-279334272</v>
      </c>
      <c r="S62" s="15">
        <f t="shared" si="24"/>
        <v>51201834</v>
      </c>
      <c r="T62" s="15">
        <f t="shared" si="24"/>
        <v>-23941380</v>
      </c>
      <c r="U62" s="15">
        <f t="shared" si="24"/>
        <v>-4938562</v>
      </c>
      <c r="V62" s="15">
        <f t="shared" si="24"/>
        <v>-37739252</v>
      </c>
      <c r="W62" s="15">
        <f t="shared" si="24"/>
        <v>-8707239</v>
      </c>
      <c r="X62" s="15">
        <f t="shared" si="24"/>
        <v>-3968555</v>
      </c>
      <c r="Y62" s="15">
        <f t="shared" si="24"/>
        <v>-104560499</v>
      </c>
      <c r="Z62" s="15">
        <f t="shared" si="24"/>
        <v>-72879064</v>
      </c>
      <c r="AA62" s="15">
        <f t="shared" si="24"/>
        <v>-23656749</v>
      </c>
      <c r="AB62" s="15">
        <f t="shared" si="24"/>
        <v>815417</v>
      </c>
      <c r="AC62" s="15">
        <f t="shared" si="24"/>
        <v>-136875474</v>
      </c>
      <c r="AD62" s="15">
        <f t="shared" si="24"/>
        <v>-56837800</v>
      </c>
      <c r="AE62" s="15">
        <f t="shared" si="24"/>
        <v>1010184</v>
      </c>
      <c r="AF62" s="15">
        <f t="shared" si="24"/>
        <v>-57955906</v>
      </c>
      <c r="AG62" s="15">
        <f t="shared" si="24"/>
        <v>34901583</v>
      </c>
      <c r="AH62" s="15">
        <f t="shared" si="24"/>
        <v>95969105</v>
      </c>
      <c r="AI62" s="15">
        <f t="shared" si="24"/>
        <v>-603151780</v>
      </c>
      <c r="AJ62" s="15">
        <f t="shared" si="24"/>
        <v>-99357177</v>
      </c>
      <c r="AK62" s="15">
        <f t="shared" si="24"/>
        <v>-221671157</v>
      </c>
      <c r="AL62" s="15">
        <f t="shared" si="24"/>
        <v>-76675582</v>
      </c>
      <c r="AM62" s="15">
        <f t="shared" si="24"/>
        <v>-71067917</v>
      </c>
      <c r="AN62" s="8">
        <f t="shared" si="24"/>
        <v>-454416111</v>
      </c>
    </row>
    <row r="63" spans="1:40" ht="13.5" x14ac:dyDescent="0.25">
      <c r="A63" s="20" t="s">
        <v>123</v>
      </c>
      <c r="B63" s="15">
        <f>+B59-B58</f>
        <v>-653281097</v>
      </c>
      <c r="C63" s="15">
        <f t="shared" ref="C63:AN63" si="25">+C59-C58</f>
        <v>-1120906560</v>
      </c>
      <c r="D63" s="15">
        <f t="shared" si="25"/>
        <v>36538121</v>
      </c>
      <c r="E63" s="15">
        <f t="shared" si="25"/>
        <v>-40033271</v>
      </c>
      <c r="F63" s="15">
        <f t="shared" si="25"/>
        <v>-22708461</v>
      </c>
      <c r="G63" s="15">
        <f t="shared" si="25"/>
        <v>-115964504</v>
      </c>
      <c r="H63" s="15">
        <f t="shared" si="25"/>
        <v>27002153</v>
      </c>
      <c r="I63" s="15">
        <f t="shared" si="25"/>
        <v>-71980584</v>
      </c>
      <c r="J63" s="15">
        <f t="shared" si="25"/>
        <v>522562</v>
      </c>
      <c r="K63" s="15">
        <f t="shared" si="25"/>
        <v>-9919796</v>
      </c>
      <c r="L63" s="15">
        <f t="shared" si="25"/>
        <v>-29570732</v>
      </c>
      <c r="M63" s="15">
        <f t="shared" si="25"/>
        <v>-130887911</v>
      </c>
      <c r="N63" s="15">
        <f t="shared" si="25"/>
        <v>-96591384</v>
      </c>
      <c r="O63" s="15">
        <f t="shared" si="25"/>
        <v>-36763799</v>
      </c>
      <c r="P63" s="15">
        <f t="shared" si="25"/>
        <v>-14487141</v>
      </c>
      <c r="Q63" s="15">
        <f t="shared" si="25"/>
        <v>-36815542</v>
      </c>
      <c r="R63" s="15">
        <f t="shared" si="25"/>
        <v>-117366176</v>
      </c>
      <c r="S63" s="15">
        <f t="shared" si="25"/>
        <v>49201834</v>
      </c>
      <c r="T63" s="15">
        <f t="shared" si="25"/>
        <v>-68679134</v>
      </c>
      <c r="U63" s="15">
        <f t="shared" si="25"/>
        <v>-18560604</v>
      </c>
      <c r="V63" s="15">
        <f t="shared" si="25"/>
        <v>-78827898</v>
      </c>
      <c r="W63" s="15">
        <f t="shared" si="25"/>
        <v>-56915052</v>
      </c>
      <c r="X63" s="15">
        <f t="shared" si="25"/>
        <v>-70419475</v>
      </c>
      <c r="Y63" s="15">
        <f t="shared" si="25"/>
        <v>-117059627</v>
      </c>
      <c r="Z63" s="15">
        <f t="shared" si="25"/>
        <v>-68929222</v>
      </c>
      <c r="AA63" s="15">
        <f t="shared" si="25"/>
        <v>-72479810</v>
      </c>
      <c r="AB63" s="15">
        <f t="shared" si="25"/>
        <v>2975417</v>
      </c>
      <c r="AC63" s="15">
        <f t="shared" si="25"/>
        <v>-111436726</v>
      </c>
      <c r="AD63" s="15">
        <f t="shared" si="25"/>
        <v>-61175425</v>
      </c>
      <c r="AE63" s="15">
        <f t="shared" si="25"/>
        <v>-45243205</v>
      </c>
      <c r="AF63" s="15">
        <f t="shared" si="25"/>
        <v>-114448428</v>
      </c>
      <c r="AG63" s="15">
        <f t="shared" si="25"/>
        <v>1654025</v>
      </c>
      <c r="AH63" s="15">
        <f t="shared" si="25"/>
        <v>43580762</v>
      </c>
      <c r="AI63" s="15">
        <f t="shared" si="25"/>
        <v>-522803780</v>
      </c>
      <c r="AJ63" s="15">
        <f t="shared" si="25"/>
        <v>-147730395</v>
      </c>
      <c r="AK63" s="15">
        <f t="shared" si="25"/>
        <v>-293640414</v>
      </c>
      <c r="AL63" s="15">
        <f t="shared" si="25"/>
        <v>-108449213</v>
      </c>
      <c r="AM63" s="15">
        <f t="shared" si="25"/>
        <v>-117746954</v>
      </c>
      <c r="AN63" s="8">
        <f t="shared" si="25"/>
        <v>-373826376</v>
      </c>
    </row>
    <row r="64" spans="1:40" ht="13.5" x14ac:dyDescent="0.25">
      <c r="A64" s="20" t="s">
        <v>124</v>
      </c>
      <c r="B64" s="17">
        <f>IF(B57=0,0,B59*100/B57)</f>
        <v>52.538361872327819</v>
      </c>
      <c r="C64" s="17">
        <f t="shared" ref="C64:AN64" si="26">IF(C57=0,0,C59*100/C57)</f>
        <v>34.398037036290901</v>
      </c>
      <c r="D64" s="17">
        <f t="shared" si="26"/>
        <v>152.86828213887429</v>
      </c>
      <c r="E64" s="17">
        <f t="shared" si="26"/>
        <v>74.404112103256949</v>
      </c>
      <c r="F64" s="17">
        <f t="shared" si="26"/>
        <v>59.60987443240046</v>
      </c>
      <c r="G64" s="17">
        <f t="shared" si="26"/>
        <v>87.686049296783892</v>
      </c>
      <c r="H64" s="17">
        <f t="shared" si="26"/>
        <v>154.84610526321012</v>
      </c>
      <c r="I64" s="17">
        <f t="shared" si="26"/>
        <v>62.650969673520251</v>
      </c>
      <c r="J64" s="17">
        <f t="shared" si="26"/>
        <v>91.38663487164176</v>
      </c>
      <c r="K64" s="17">
        <f t="shared" si="26"/>
        <v>20.335072687012612</v>
      </c>
      <c r="L64" s="17">
        <f t="shared" si="26"/>
        <v>96.029371833392162</v>
      </c>
      <c r="M64" s="17">
        <f t="shared" si="26"/>
        <v>54.29138953291654</v>
      </c>
      <c r="N64" s="17">
        <f t="shared" si="26"/>
        <v>17.924101058412443</v>
      </c>
      <c r="O64" s="17">
        <f t="shared" si="26"/>
        <v>85.26723282915944</v>
      </c>
      <c r="P64" s="17">
        <f t="shared" si="26"/>
        <v>66.060932194807407</v>
      </c>
      <c r="Q64" s="17">
        <f t="shared" si="26"/>
        <v>88.575402902705832</v>
      </c>
      <c r="R64" s="17">
        <f t="shared" si="26"/>
        <v>54.39591334075439</v>
      </c>
      <c r="S64" s="17">
        <f t="shared" si="26"/>
        <v>270.08457085911226</v>
      </c>
      <c r="T64" s="17">
        <f t="shared" si="26"/>
        <v>66.762681902049025</v>
      </c>
      <c r="U64" s="17">
        <f t="shared" si="26"/>
        <v>92.539229360486971</v>
      </c>
      <c r="V64" s="17">
        <f t="shared" si="26"/>
        <v>75.788895099389194</v>
      </c>
      <c r="W64" s="17">
        <f t="shared" si="26"/>
        <v>78.139581032104303</v>
      </c>
      <c r="X64" s="17">
        <f t="shared" si="26"/>
        <v>96.619891473488849</v>
      </c>
      <c r="Y64" s="17">
        <f t="shared" si="26"/>
        <v>82.503680952945388</v>
      </c>
      <c r="Z64" s="17">
        <f t="shared" si="26"/>
        <v>45.45548874216167</v>
      </c>
      <c r="AA64" s="17">
        <f t="shared" si="26"/>
        <v>71.457090165640395</v>
      </c>
      <c r="AB64" s="17">
        <f t="shared" si="26"/>
        <v>102.45493656556899</v>
      </c>
      <c r="AC64" s="17">
        <f t="shared" si="26"/>
        <v>52.457583106461996</v>
      </c>
      <c r="AD64" s="17">
        <f t="shared" si="26"/>
        <v>57.163138578450308</v>
      </c>
      <c r="AE64" s="17">
        <f t="shared" si="26"/>
        <v>100.81105912285915</v>
      </c>
      <c r="AF64" s="17">
        <f t="shared" si="26"/>
        <v>76.243576453466744</v>
      </c>
      <c r="AG64" s="17">
        <f t="shared" si="26"/>
        <v>134.31347204969043</v>
      </c>
      <c r="AH64" s="17">
        <f t="shared" si="26"/>
        <v>143.14646379286239</v>
      </c>
      <c r="AI64" s="17">
        <f t="shared" si="26"/>
        <v>52.361668657671608</v>
      </c>
      <c r="AJ64" s="17">
        <f t="shared" si="26"/>
        <v>45.322990169877315</v>
      </c>
      <c r="AK64" s="17">
        <f t="shared" si="26"/>
        <v>29.558263309309904</v>
      </c>
      <c r="AL64" s="17">
        <f t="shared" si="26"/>
        <v>37.804843584931618</v>
      </c>
      <c r="AM64" s="17">
        <f t="shared" si="26"/>
        <v>47.788729862247614</v>
      </c>
      <c r="AN64" s="10">
        <f t="shared" si="26"/>
        <v>37.291556793646443</v>
      </c>
    </row>
    <row r="65" spans="1:40" ht="13.5" x14ac:dyDescent="0.25">
      <c r="A65" s="20" t="s">
        <v>125</v>
      </c>
      <c r="B65" s="17">
        <f>IF(B58=0,0,B59*100/B58)</f>
        <v>49.510507830841931</v>
      </c>
      <c r="C65" s="17">
        <f t="shared" ref="C65:AN65" si="27">IF(C58=0,0,C59*100/C58)</f>
        <v>37.985007625569793</v>
      </c>
      <c r="D65" s="17">
        <f t="shared" si="27"/>
        <v>147.66175564022205</v>
      </c>
      <c r="E65" s="17">
        <f t="shared" si="27"/>
        <v>39.082010628506481</v>
      </c>
      <c r="F65" s="17">
        <f t="shared" si="27"/>
        <v>63.881688241358312</v>
      </c>
      <c r="G65" s="17">
        <f t="shared" si="27"/>
        <v>37.670774758781533</v>
      </c>
      <c r="H65" s="17">
        <f t="shared" si="27"/>
        <v>164.82531594540089</v>
      </c>
      <c r="I65" s="17">
        <f t="shared" si="27"/>
        <v>40.849046133277312</v>
      </c>
      <c r="J65" s="17">
        <f t="shared" si="27"/>
        <v>100.90526217136494</v>
      </c>
      <c r="K65" s="17">
        <f t="shared" si="27"/>
        <v>17.554886968085107</v>
      </c>
      <c r="L65" s="17">
        <f t="shared" si="27"/>
        <v>76.348360998387349</v>
      </c>
      <c r="M65" s="17">
        <f t="shared" si="27"/>
        <v>50.369005263453083</v>
      </c>
      <c r="N65" s="17">
        <f t="shared" si="27"/>
        <v>17.340280951900784</v>
      </c>
      <c r="O65" s="17">
        <f t="shared" si="27"/>
        <v>44.000263518860258</v>
      </c>
      <c r="P65" s="17">
        <f t="shared" si="27"/>
        <v>61.03611720712447</v>
      </c>
      <c r="Q65" s="17">
        <f t="shared" si="27"/>
        <v>51.075410174785461</v>
      </c>
      <c r="R65" s="17">
        <f t="shared" si="27"/>
        <v>73.950591222102389</v>
      </c>
      <c r="S65" s="17">
        <f t="shared" si="27"/>
        <v>253.25883736323638</v>
      </c>
      <c r="T65" s="17">
        <f t="shared" si="27"/>
        <v>41.183951497968927</v>
      </c>
      <c r="U65" s="17">
        <f t="shared" si="27"/>
        <v>76.74569236426683</v>
      </c>
      <c r="V65" s="17">
        <f t="shared" si="27"/>
        <v>59.978614413850543</v>
      </c>
      <c r="W65" s="17">
        <f t="shared" si="27"/>
        <v>35.352369982336441</v>
      </c>
      <c r="X65" s="17">
        <f t="shared" si="27"/>
        <v>61.699408604437224</v>
      </c>
      <c r="Y65" s="17">
        <f t="shared" si="27"/>
        <v>80.813463895816511</v>
      </c>
      <c r="Z65" s="17">
        <f t="shared" si="27"/>
        <v>46.840158962752419</v>
      </c>
      <c r="AA65" s="17">
        <f t="shared" si="27"/>
        <v>44.9678188834541</v>
      </c>
      <c r="AB65" s="17">
        <f t="shared" si="27"/>
        <v>109.58099718567463</v>
      </c>
      <c r="AC65" s="17">
        <f t="shared" si="27"/>
        <v>57.541937750537166</v>
      </c>
      <c r="AD65" s="17">
        <f t="shared" si="27"/>
        <v>55.35355799091721</v>
      </c>
      <c r="AE65" s="17">
        <f t="shared" si="27"/>
        <v>73.511718258415812</v>
      </c>
      <c r="AF65" s="17">
        <f t="shared" si="27"/>
        <v>61.907840890889887</v>
      </c>
      <c r="AG65" s="17">
        <f t="shared" si="27"/>
        <v>101.22555326780837</v>
      </c>
      <c r="AH65" s="17">
        <f t="shared" si="27"/>
        <v>115.8582357317473</v>
      </c>
      <c r="AI65" s="17">
        <f t="shared" si="27"/>
        <v>55.909741105372817</v>
      </c>
      <c r="AJ65" s="17">
        <f t="shared" si="27"/>
        <v>35.794453182338351</v>
      </c>
      <c r="AK65" s="17">
        <f t="shared" si="27"/>
        <v>24.056516241598288</v>
      </c>
      <c r="AL65" s="17">
        <f t="shared" si="27"/>
        <v>30.057976972700377</v>
      </c>
      <c r="AM65" s="17">
        <f t="shared" si="27"/>
        <v>35.585273179447213</v>
      </c>
      <c r="AN65" s="10">
        <f t="shared" si="27"/>
        <v>41.957768135352609</v>
      </c>
    </row>
    <row r="66" spans="1:40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ht="13.5" x14ac:dyDescent="0.25">
      <c r="A68" s="20" t="s">
        <v>127</v>
      </c>
      <c r="B68" s="16">
        <v>911688000</v>
      </c>
      <c r="C68" s="16">
        <v>1690613000</v>
      </c>
      <c r="D68" s="16">
        <v>94871000</v>
      </c>
      <c r="E68" s="16">
        <v>34472000</v>
      </c>
      <c r="F68" s="16">
        <v>90644000</v>
      </c>
      <c r="G68" s="16">
        <v>84749000</v>
      </c>
      <c r="H68" s="16">
        <v>56259000</v>
      </c>
      <c r="I68" s="16">
        <v>74843000</v>
      </c>
      <c r="J68" s="16">
        <v>38637000</v>
      </c>
      <c r="K68" s="16">
        <v>2405000</v>
      </c>
      <c r="L68" s="16">
        <v>173037000</v>
      </c>
      <c r="M68" s="16">
        <v>121316000</v>
      </c>
      <c r="N68" s="16">
        <v>29890000</v>
      </c>
      <c r="O68" s="16">
        <v>68354000</v>
      </c>
      <c r="P68" s="16">
        <v>37906000</v>
      </c>
      <c r="Q68" s="16">
        <v>101234000</v>
      </c>
      <c r="R68" s="16">
        <v>696009000</v>
      </c>
      <c r="S68" s="16">
        <v>26425000</v>
      </c>
      <c r="T68" s="16">
        <v>96525000</v>
      </c>
      <c r="U68" s="16">
        <v>85271000</v>
      </c>
      <c r="V68" s="16">
        <v>82346000</v>
      </c>
      <c r="W68" s="16">
        <v>47792000</v>
      </c>
      <c r="X68" s="16">
        <v>97227000</v>
      </c>
      <c r="Y68" s="16">
        <v>619474000</v>
      </c>
      <c r="Z68" s="16">
        <v>127327000</v>
      </c>
      <c r="AA68" s="16">
        <v>64532000</v>
      </c>
      <c r="AB68" s="16">
        <v>21772000</v>
      </c>
      <c r="AC68" s="16">
        <v>277961000</v>
      </c>
      <c r="AD68" s="16">
        <v>99070000</v>
      </c>
      <c r="AE68" s="16">
        <v>97076000</v>
      </c>
      <c r="AF68" s="16">
        <v>136828000</v>
      </c>
      <c r="AG68" s="16">
        <v>79019000</v>
      </c>
      <c r="AH68" s="16">
        <v>171066000</v>
      </c>
      <c r="AI68" s="16">
        <v>1008756000</v>
      </c>
      <c r="AJ68" s="16">
        <v>151650000</v>
      </c>
      <c r="AK68" s="16">
        <v>217478000</v>
      </c>
      <c r="AL68" s="16">
        <v>134692000</v>
      </c>
      <c r="AM68" s="16">
        <v>51628000</v>
      </c>
      <c r="AN68" s="9">
        <v>629013000</v>
      </c>
    </row>
    <row r="69" spans="1:40" ht="13.5" x14ac:dyDescent="0.25">
      <c r="A69" s="20" t="s">
        <v>128</v>
      </c>
      <c r="B69" s="16">
        <v>868845000</v>
      </c>
      <c r="C69" s="16">
        <v>1395298000</v>
      </c>
      <c r="D69" s="16">
        <v>80199000</v>
      </c>
      <c r="E69" s="16">
        <v>69486000</v>
      </c>
      <c r="F69" s="16">
        <v>105069000</v>
      </c>
      <c r="G69" s="16">
        <v>77577000</v>
      </c>
      <c r="H69" s="16">
        <v>82736000</v>
      </c>
      <c r="I69" s="16">
        <v>91088000</v>
      </c>
      <c r="J69" s="16">
        <v>34653000</v>
      </c>
      <c r="K69" s="16">
        <v>2405000</v>
      </c>
      <c r="L69" s="16">
        <v>197914000</v>
      </c>
      <c r="M69" s="16">
        <v>134849000</v>
      </c>
      <c r="N69" s="16">
        <v>27148000</v>
      </c>
      <c r="O69" s="16">
        <v>84206000</v>
      </c>
      <c r="P69" s="16">
        <v>55219000</v>
      </c>
      <c r="Q69" s="16">
        <v>119067000</v>
      </c>
      <c r="R69" s="16">
        <v>626497000</v>
      </c>
      <c r="S69" s="16">
        <v>35891000</v>
      </c>
      <c r="T69" s="16">
        <v>141655000</v>
      </c>
      <c r="U69" s="16">
        <v>132242000</v>
      </c>
      <c r="V69" s="16">
        <v>99718000</v>
      </c>
      <c r="W69" s="16">
        <v>90923000</v>
      </c>
      <c r="X69" s="16">
        <v>138402000</v>
      </c>
      <c r="Y69" s="16">
        <v>609528000</v>
      </c>
      <c r="Z69" s="16">
        <v>124228000</v>
      </c>
      <c r="AA69" s="16">
        <v>75554000</v>
      </c>
      <c r="AB69" s="16">
        <v>20316000</v>
      </c>
      <c r="AC69" s="16">
        <v>258199000</v>
      </c>
      <c r="AD69" s="16">
        <v>107145000</v>
      </c>
      <c r="AE69" s="16">
        <v>123674000</v>
      </c>
      <c r="AF69" s="16">
        <v>173925000</v>
      </c>
      <c r="AG69" s="16">
        <v>115310000</v>
      </c>
      <c r="AH69" s="16">
        <v>189083000</v>
      </c>
      <c r="AI69" s="16">
        <v>909458000</v>
      </c>
      <c r="AJ69" s="16">
        <v>176067000</v>
      </c>
      <c r="AK69" s="16">
        <v>197067000</v>
      </c>
      <c r="AL69" s="16">
        <v>114922000</v>
      </c>
      <c r="AM69" s="16">
        <v>75847000</v>
      </c>
      <c r="AN69" s="9">
        <v>547387000</v>
      </c>
    </row>
    <row r="70" spans="1:40" ht="13.5" x14ac:dyDescent="0.25">
      <c r="A70" s="20" t="s">
        <v>129</v>
      </c>
      <c r="B70" s="16">
        <v>462154276</v>
      </c>
      <c r="C70" s="16">
        <v>0</v>
      </c>
      <c r="D70" s="16">
        <v>29652243</v>
      </c>
      <c r="E70" s="16">
        <v>19800734</v>
      </c>
      <c r="F70" s="16">
        <v>41722753</v>
      </c>
      <c r="G70" s="16">
        <v>44769269</v>
      </c>
      <c r="H70" s="16">
        <v>14970713</v>
      </c>
      <c r="I70" s="16">
        <v>45182636</v>
      </c>
      <c r="J70" s="16">
        <v>7200422</v>
      </c>
      <c r="K70" s="16">
        <v>1014513</v>
      </c>
      <c r="L70" s="16">
        <v>69147551</v>
      </c>
      <c r="M70" s="16">
        <v>76921279</v>
      </c>
      <c r="N70" s="16">
        <v>13120274</v>
      </c>
      <c r="O70" s="16">
        <v>27266006</v>
      </c>
      <c r="P70" s="16">
        <v>25614375</v>
      </c>
      <c r="Q70" s="16">
        <v>33310223</v>
      </c>
      <c r="R70" s="16">
        <v>637650673</v>
      </c>
      <c r="S70" s="16">
        <v>25392413</v>
      </c>
      <c r="T70" s="16">
        <v>-21911835</v>
      </c>
      <c r="U70" s="16">
        <v>16028595</v>
      </c>
      <c r="V70" s="16">
        <v>52944158</v>
      </c>
      <c r="W70" s="16">
        <v>25134465</v>
      </c>
      <c r="X70" s="16">
        <v>32012330</v>
      </c>
      <c r="Y70" s="16">
        <v>520568447</v>
      </c>
      <c r="Z70" s="16">
        <v>39879428</v>
      </c>
      <c r="AA70" s="16">
        <v>20182588</v>
      </c>
      <c r="AB70" s="16">
        <v>20513480</v>
      </c>
      <c r="AC70" s="16">
        <v>191447538</v>
      </c>
      <c r="AD70" s="16">
        <v>54216399</v>
      </c>
      <c r="AE70" s="16">
        <v>41919048</v>
      </c>
      <c r="AF70" s="16">
        <v>55521701</v>
      </c>
      <c r="AG70" s="16">
        <v>59703971</v>
      </c>
      <c r="AH70" s="16">
        <v>75895846</v>
      </c>
      <c r="AI70" s="16">
        <v>0</v>
      </c>
      <c r="AJ70" s="16">
        <v>76388236</v>
      </c>
      <c r="AK70" s="16">
        <v>52317170</v>
      </c>
      <c r="AL70" s="16">
        <v>53341723</v>
      </c>
      <c r="AM70" s="16">
        <v>-16974230</v>
      </c>
      <c r="AN70" s="9">
        <v>0</v>
      </c>
    </row>
    <row r="71" spans="1:40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ht="13.5" x14ac:dyDescent="0.25">
      <c r="A72" s="20" t="s">
        <v>136</v>
      </c>
      <c r="B72" s="15">
        <f>+B69-B68</f>
        <v>-42843000</v>
      </c>
      <c r="C72" s="15">
        <f t="shared" ref="C72:AN72" si="28">+C69-C68</f>
        <v>-295315000</v>
      </c>
      <c r="D72" s="15">
        <f t="shared" si="28"/>
        <v>-14672000</v>
      </c>
      <c r="E72" s="15">
        <f t="shared" si="28"/>
        <v>35014000</v>
      </c>
      <c r="F72" s="15">
        <f t="shared" si="28"/>
        <v>14425000</v>
      </c>
      <c r="G72" s="15">
        <f t="shared" si="28"/>
        <v>-7172000</v>
      </c>
      <c r="H72" s="15">
        <f t="shared" si="28"/>
        <v>26477000</v>
      </c>
      <c r="I72" s="15">
        <f t="shared" si="28"/>
        <v>16245000</v>
      </c>
      <c r="J72" s="15">
        <f t="shared" si="28"/>
        <v>-3984000</v>
      </c>
      <c r="K72" s="15">
        <f t="shared" si="28"/>
        <v>0</v>
      </c>
      <c r="L72" s="15">
        <f t="shared" si="28"/>
        <v>24877000</v>
      </c>
      <c r="M72" s="15">
        <f t="shared" si="28"/>
        <v>13533000</v>
      </c>
      <c r="N72" s="15">
        <f t="shared" si="28"/>
        <v>-2742000</v>
      </c>
      <c r="O72" s="15">
        <f t="shared" si="28"/>
        <v>15852000</v>
      </c>
      <c r="P72" s="15">
        <f t="shared" si="28"/>
        <v>17313000</v>
      </c>
      <c r="Q72" s="15">
        <f t="shared" si="28"/>
        <v>17833000</v>
      </c>
      <c r="R72" s="15">
        <f t="shared" si="28"/>
        <v>-69512000</v>
      </c>
      <c r="S72" s="15">
        <f t="shared" si="28"/>
        <v>9466000</v>
      </c>
      <c r="T72" s="15">
        <f t="shared" si="28"/>
        <v>45130000</v>
      </c>
      <c r="U72" s="15">
        <f t="shared" si="28"/>
        <v>46971000</v>
      </c>
      <c r="V72" s="15">
        <f t="shared" si="28"/>
        <v>17372000</v>
      </c>
      <c r="W72" s="15">
        <f t="shared" si="28"/>
        <v>43131000</v>
      </c>
      <c r="X72" s="15">
        <f t="shared" si="28"/>
        <v>41175000</v>
      </c>
      <c r="Y72" s="15">
        <f t="shared" si="28"/>
        <v>-9946000</v>
      </c>
      <c r="Z72" s="15">
        <f t="shared" si="28"/>
        <v>-3099000</v>
      </c>
      <c r="AA72" s="15">
        <f t="shared" si="28"/>
        <v>11022000</v>
      </c>
      <c r="AB72" s="15">
        <f t="shared" si="28"/>
        <v>-1456000</v>
      </c>
      <c r="AC72" s="15">
        <f t="shared" si="28"/>
        <v>-19762000</v>
      </c>
      <c r="AD72" s="15">
        <f t="shared" si="28"/>
        <v>8075000</v>
      </c>
      <c r="AE72" s="15">
        <f t="shared" si="28"/>
        <v>26598000</v>
      </c>
      <c r="AF72" s="15">
        <f t="shared" si="28"/>
        <v>37097000</v>
      </c>
      <c r="AG72" s="15">
        <f t="shared" si="28"/>
        <v>36291000</v>
      </c>
      <c r="AH72" s="15">
        <f t="shared" si="28"/>
        <v>18017000</v>
      </c>
      <c r="AI72" s="15">
        <f t="shared" si="28"/>
        <v>-99298000</v>
      </c>
      <c r="AJ72" s="15">
        <f t="shared" si="28"/>
        <v>24417000</v>
      </c>
      <c r="AK72" s="15">
        <f t="shared" si="28"/>
        <v>-20411000</v>
      </c>
      <c r="AL72" s="15">
        <f t="shared" si="28"/>
        <v>-19770000</v>
      </c>
      <c r="AM72" s="15">
        <f t="shared" si="28"/>
        <v>24219000</v>
      </c>
      <c r="AN72" s="8">
        <f t="shared" si="28"/>
        <v>-81626000</v>
      </c>
    </row>
    <row r="73" spans="1:40" ht="13.5" x14ac:dyDescent="0.25">
      <c r="A73" s="20" t="s">
        <v>122</v>
      </c>
      <c r="B73" s="15">
        <f>+B70-B68</f>
        <v>-449533724</v>
      </c>
      <c r="C73" s="15">
        <f t="shared" ref="C73:AN73" si="29">+C70-C68</f>
        <v>-1690613000</v>
      </c>
      <c r="D73" s="15">
        <f t="shared" si="29"/>
        <v>-65218757</v>
      </c>
      <c r="E73" s="15">
        <f t="shared" si="29"/>
        <v>-14671266</v>
      </c>
      <c r="F73" s="15">
        <f t="shared" si="29"/>
        <v>-48921247</v>
      </c>
      <c r="G73" s="15">
        <f t="shared" si="29"/>
        <v>-39979731</v>
      </c>
      <c r="H73" s="15">
        <f t="shared" si="29"/>
        <v>-41288287</v>
      </c>
      <c r="I73" s="15">
        <f t="shared" si="29"/>
        <v>-29660364</v>
      </c>
      <c r="J73" s="15">
        <f t="shared" si="29"/>
        <v>-31436578</v>
      </c>
      <c r="K73" s="15">
        <f t="shared" si="29"/>
        <v>-1390487</v>
      </c>
      <c r="L73" s="15">
        <f t="shared" si="29"/>
        <v>-103889449</v>
      </c>
      <c r="M73" s="15">
        <f t="shared" si="29"/>
        <v>-44394721</v>
      </c>
      <c r="N73" s="15">
        <f t="shared" si="29"/>
        <v>-16769726</v>
      </c>
      <c r="O73" s="15">
        <f t="shared" si="29"/>
        <v>-41087994</v>
      </c>
      <c r="P73" s="15">
        <f t="shared" si="29"/>
        <v>-12291625</v>
      </c>
      <c r="Q73" s="15">
        <f t="shared" si="29"/>
        <v>-67923777</v>
      </c>
      <c r="R73" s="15">
        <f t="shared" si="29"/>
        <v>-58358327</v>
      </c>
      <c r="S73" s="15">
        <f t="shared" si="29"/>
        <v>-1032587</v>
      </c>
      <c r="T73" s="15">
        <f t="shared" si="29"/>
        <v>-118436835</v>
      </c>
      <c r="U73" s="15">
        <f t="shared" si="29"/>
        <v>-69242405</v>
      </c>
      <c r="V73" s="15">
        <f t="shared" si="29"/>
        <v>-29401842</v>
      </c>
      <c r="W73" s="15">
        <f t="shared" si="29"/>
        <v>-22657535</v>
      </c>
      <c r="X73" s="15">
        <f t="shared" si="29"/>
        <v>-65214670</v>
      </c>
      <c r="Y73" s="15">
        <f t="shared" si="29"/>
        <v>-98905553</v>
      </c>
      <c r="Z73" s="15">
        <f t="shared" si="29"/>
        <v>-87447572</v>
      </c>
      <c r="AA73" s="15">
        <f t="shared" si="29"/>
        <v>-44349412</v>
      </c>
      <c r="AB73" s="15">
        <f t="shared" si="29"/>
        <v>-1258520</v>
      </c>
      <c r="AC73" s="15">
        <f t="shared" si="29"/>
        <v>-86513462</v>
      </c>
      <c r="AD73" s="15">
        <f t="shared" si="29"/>
        <v>-44853601</v>
      </c>
      <c r="AE73" s="15">
        <f t="shared" si="29"/>
        <v>-55156952</v>
      </c>
      <c r="AF73" s="15">
        <f t="shared" si="29"/>
        <v>-81306299</v>
      </c>
      <c r="AG73" s="15">
        <f t="shared" si="29"/>
        <v>-19315029</v>
      </c>
      <c r="AH73" s="15">
        <f t="shared" si="29"/>
        <v>-95170154</v>
      </c>
      <c r="AI73" s="15">
        <f t="shared" si="29"/>
        <v>-1008756000</v>
      </c>
      <c r="AJ73" s="15">
        <f t="shared" si="29"/>
        <v>-75261764</v>
      </c>
      <c r="AK73" s="15">
        <f t="shared" si="29"/>
        <v>-165160830</v>
      </c>
      <c r="AL73" s="15">
        <f t="shared" si="29"/>
        <v>-81350277</v>
      </c>
      <c r="AM73" s="15">
        <f t="shared" si="29"/>
        <v>-68602230</v>
      </c>
      <c r="AN73" s="8">
        <f t="shared" si="29"/>
        <v>-629013000</v>
      </c>
    </row>
    <row r="74" spans="1:40" ht="13.5" x14ac:dyDescent="0.25">
      <c r="A74" s="20" t="s">
        <v>123</v>
      </c>
      <c r="B74" s="15">
        <f>+B70-B69</f>
        <v>-406690724</v>
      </c>
      <c r="C74" s="15">
        <f t="shared" ref="C74:AN74" si="30">+C70-C69</f>
        <v>-1395298000</v>
      </c>
      <c r="D74" s="15">
        <f t="shared" si="30"/>
        <v>-50546757</v>
      </c>
      <c r="E74" s="15">
        <f t="shared" si="30"/>
        <v>-49685266</v>
      </c>
      <c r="F74" s="15">
        <f t="shared" si="30"/>
        <v>-63346247</v>
      </c>
      <c r="G74" s="15">
        <f t="shared" si="30"/>
        <v>-32807731</v>
      </c>
      <c r="H74" s="15">
        <f t="shared" si="30"/>
        <v>-67765287</v>
      </c>
      <c r="I74" s="15">
        <f t="shared" si="30"/>
        <v>-45905364</v>
      </c>
      <c r="J74" s="15">
        <f t="shared" si="30"/>
        <v>-27452578</v>
      </c>
      <c r="K74" s="15">
        <f t="shared" si="30"/>
        <v>-1390487</v>
      </c>
      <c r="L74" s="15">
        <f t="shared" si="30"/>
        <v>-128766449</v>
      </c>
      <c r="M74" s="15">
        <f t="shared" si="30"/>
        <v>-57927721</v>
      </c>
      <c r="N74" s="15">
        <f t="shared" si="30"/>
        <v>-14027726</v>
      </c>
      <c r="O74" s="15">
        <f t="shared" si="30"/>
        <v>-56939994</v>
      </c>
      <c r="P74" s="15">
        <f t="shared" si="30"/>
        <v>-29604625</v>
      </c>
      <c r="Q74" s="15">
        <f t="shared" si="30"/>
        <v>-85756777</v>
      </c>
      <c r="R74" s="15">
        <f t="shared" si="30"/>
        <v>11153673</v>
      </c>
      <c r="S74" s="15">
        <f t="shared" si="30"/>
        <v>-10498587</v>
      </c>
      <c r="T74" s="15">
        <f t="shared" si="30"/>
        <v>-163566835</v>
      </c>
      <c r="U74" s="15">
        <f t="shared" si="30"/>
        <v>-116213405</v>
      </c>
      <c r="V74" s="15">
        <f t="shared" si="30"/>
        <v>-46773842</v>
      </c>
      <c r="W74" s="15">
        <f t="shared" si="30"/>
        <v>-65788535</v>
      </c>
      <c r="X74" s="15">
        <f t="shared" si="30"/>
        <v>-106389670</v>
      </c>
      <c r="Y74" s="15">
        <f t="shared" si="30"/>
        <v>-88959553</v>
      </c>
      <c r="Z74" s="15">
        <f t="shared" si="30"/>
        <v>-84348572</v>
      </c>
      <c r="AA74" s="15">
        <f t="shared" si="30"/>
        <v>-55371412</v>
      </c>
      <c r="AB74" s="15">
        <f t="shared" si="30"/>
        <v>197480</v>
      </c>
      <c r="AC74" s="15">
        <f t="shared" si="30"/>
        <v>-66751462</v>
      </c>
      <c r="AD74" s="15">
        <f t="shared" si="30"/>
        <v>-52928601</v>
      </c>
      <c r="AE74" s="15">
        <f t="shared" si="30"/>
        <v>-81754952</v>
      </c>
      <c r="AF74" s="15">
        <f t="shared" si="30"/>
        <v>-118403299</v>
      </c>
      <c r="AG74" s="15">
        <f t="shared" si="30"/>
        <v>-55606029</v>
      </c>
      <c r="AH74" s="15">
        <f t="shared" si="30"/>
        <v>-113187154</v>
      </c>
      <c r="AI74" s="15">
        <f t="shared" si="30"/>
        <v>-909458000</v>
      </c>
      <c r="AJ74" s="15">
        <f t="shared" si="30"/>
        <v>-99678764</v>
      </c>
      <c r="AK74" s="15">
        <f t="shared" si="30"/>
        <v>-144749830</v>
      </c>
      <c r="AL74" s="15">
        <f t="shared" si="30"/>
        <v>-61580277</v>
      </c>
      <c r="AM74" s="15">
        <f t="shared" si="30"/>
        <v>-92821230</v>
      </c>
      <c r="AN74" s="8">
        <f t="shared" si="30"/>
        <v>-547387000</v>
      </c>
    </row>
    <row r="75" spans="1:40" ht="13.5" x14ac:dyDescent="0.25">
      <c r="A75" s="20" t="s">
        <v>124</v>
      </c>
      <c r="B75" s="17">
        <f>IF(B68=0,0,B70*100/B68)</f>
        <v>50.692153017260289</v>
      </c>
      <c r="C75" s="17">
        <f t="shared" ref="C75:AN75" si="31">IF(C68=0,0,C70*100/C68)</f>
        <v>0</v>
      </c>
      <c r="D75" s="17">
        <f t="shared" si="31"/>
        <v>31.2553288149171</v>
      </c>
      <c r="E75" s="17">
        <f t="shared" si="31"/>
        <v>57.440049895567419</v>
      </c>
      <c r="F75" s="17">
        <f t="shared" si="31"/>
        <v>46.029249591809716</v>
      </c>
      <c r="G75" s="17">
        <f t="shared" si="31"/>
        <v>52.82571947751596</v>
      </c>
      <c r="H75" s="17">
        <f t="shared" si="31"/>
        <v>26.610343233971452</v>
      </c>
      <c r="I75" s="17">
        <f t="shared" si="31"/>
        <v>60.369888967572116</v>
      </c>
      <c r="J75" s="17">
        <f t="shared" si="31"/>
        <v>18.636079405750966</v>
      </c>
      <c r="K75" s="17">
        <f t="shared" si="31"/>
        <v>42.183492723492726</v>
      </c>
      <c r="L75" s="17">
        <f t="shared" si="31"/>
        <v>39.961136057606176</v>
      </c>
      <c r="M75" s="17">
        <f t="shared" si="31"/>
        <v>63.405716475980086</v>
      </c>
      <c r="N75" s="17">
        <f t="shared" si="31"/>
        <v>43.895195717631317</v>
      </c>
      <c r="O75" s="17">
        <f t="shared" si="31"/>
        <v>39.889408081458292</v>
      </c>
      <c r="P75" s="17">
        <f t="shared" si="31"/>
        <v>67.573405265657158</v>
      </c>
      <c r="Q75" s="17">
        <f t="shared" si="31"/>
        <v>32.904185352747099</v>
      </c>
      <c r="R75" s="17">
        <f t="shared" si="31"/>
        <v>91.615291325255853</v>
      </c>
      <c r="S75" s="17">
        <f t="shared" si="31"/>
        <v>96.092385998107858</v>
      </c>
      <c r="T75" s="17">
        <f t="shared" si="31"/>
        <v>-22.700683760683759</v>
      </c>
      <c r="U75" s="17">
        <f t="shared" si="31"/>
        <v>18.797240562442095</v>
      </c>
      <c r="V75" s="17">
        <f t="shared" si="31"/>
        <v>64.294753843538246</v>
      </c>
      <c r="W75" s="17">
        <f t="shared" si="31"/>
        <v>52.591364663542016</v>
      </c>
      <c r="X75" s="17">
        <f t="shared" si="31"/>
        <v>32.925349954230818</v>
      </c>
      <c r="Y75" s="17">
        <f t="shared" si="31"/>
        <v>84.033946057461648</v>
      </c>
      <c r="Z75" s="17">
        <f t="shared" si="31"/>
        <v>31.320480338027284</v>
      </c>
      <c r="AA75" s="17">
        <f t="shared" si="31"/>
        <v>31.275317671852726</v>
      </c>
      <c r="AB75" s="17">
        <f t="shared" si="31"/>
        <v>94.219548043358444</v>
      </c>
      <c r="AC75" s="17">
        <f t="shared" si="31"/>
        <v>68.875683279308973</v>
      </c>
      <c r="AD75" s="17">
        <f t="shared" si="31"/>
        <v>54.725344705763604</v>
      </c>
      <c r="AE75" s="17">
        <f t="shared" si="31"/>
        <v>43.181680332935017</v>
      </c>
      <c r="AF75" s="17">
        <f t="shared" si="31"/>
        <v>40.577733358669278</v>
      </c>
      <c r="AG75" s="17">
        <f t="shared" si="31"/>
        <v>75.556475024993986</v>
      </c>
      <c r="AH75" s="17">
        <f t="shared" si="31"/>
        <v>44.366411794278228</v>
      </c>
      <c r="AI75" s="17">
        <f t="shared" si="31"/>
        <v>0</v>
      </c>
      <c r="AJ75" s="17">
        <f t="shared" si="31"/>
        <v>50.371405209363665</v>
      </c>
      <c r="AK75" s="17">
        <f t="shared" si="31"/>
        <v>24.056304545747157</v>
      </c>
      <c r="AL75" s="17">
        <f t="shared" si="31"/>
        <v>39.602740326077274</v>
      </c>
      <c r="AM75" s="17">
        <f t="shared" si="31"/>
        <v>-32.877953823506623</v>
      </c>
      <c r="AN75" s="10">
        <f t="shared" si="31"/>
        <v>0</v>
      </c>
    </row>
    <row r="76" spans="1:40" ht="13.5" x14ac:dyDescent="0.25">
      <c r="A76" s="20" t="s">
        <v>125</v>
      </c>
      <c r="B76" s="17">
        <f>IF(B69=0,0,B70*100/B69)</f>
        <v>53.191797846566416</v>
      </c>
      <c r="C76" s="17">
        <f t="shared" ref="C76:AN76" si="32">IF(C69=0,0,C70*100/C69)</f>
        <v>0</v>
      </c>
      <c r="D76" s="17">
        <f t="shared" si="32"/>
        <v>36.973332585194328</v>
      </c>
      <c r="E76" s="17">
        <f t="shared" si="32"/>
        <v>28.496004950637538</v>
      </c>
      <c r="F76" s="17">
        <f t="shared" si="32"/>
        <v>39.709860187115133</v>
      </c>
      <c r="G76" s="17">
        <f t="shared" si="32"/>
        <v>57.70946156721709</v>
      </c>
      <c r="H76" s="17">
        <f t="shared" si="32"/>
        <v>18.094557387352545</v>
      </c>
      <c r="I76" s="17">
        <f t="shared" si="32"/>
        <v>49.603280344282453</v>
      </c>
      <c r="J76" s="17">
        <f t="shared" si="32"/>
        <v>20.778639656018239</v>
      </c>
      <c r="K76" s="17">
        <f t="shared" si="32"/>
        <v>42.183492723492726</v>
      </c>
      <c r="L76" s="17">
        <f t="shared" si="32"/>
        <v>34.938180724961349</v>
      </c>
      <c r="M76" s="17">
        <f t="shared" si="32"/>
        <v>57.04252830944241</v>
      </c>
      <c r="N76" s="17">
        <f t="shared" si="32"/>
        <v>48.328694563135407</v>
      </c>
      <c r="O76" s="17">
        <f t="shared" si="32"/>
        <v>32.380122556587416</v>
      </c>
      <c r="P76" s="17">
        <f t="shared" si="32"/>
        <v>46.386886759992031</v>
      </c>
      <c r="Q76" s="17">
        <f t="shared" si="32"/>
        <v>27.976032821856602</v>
      </c>
      <c r="R76" s="17">
        <f t="shared" si="32"/>
        <v>101.78032344927429</v>
      </c>
      <c r="S76" s="17">
        <f t="shared" si="32"/>
        <v>70.748691872614302</v>
      </c>
      <c r="T76" s="17">
        <f t="shared" si="32"/>
        <v>-15.468451519536902</v>
      </c>
      <c r="U76" s="17">
        <f t="shared" si="32"/>
        <v>12.120653801364165</v>
      </c>
      <c r="V76" s="17">
        <f t="shared" si="32"/>
        <v>53.093882749353178</v>
      </c>
      <c r="W76" s="17">
        <f t="shared" si="32"/>
        <v>27.643682016651454</v>
      </c>
      <c r="X76" s="17">
        <f t="shared" si="32"/>
        <v>23.129961994768863</v>
      </c>
      <c r="Y76" s="17">
        <f t="shared" si="32"/>
        <v>85.405173675368488</v>
      </c>
      <c r="Z76" s="17">
        <f t="shared" si="32"/>
        <v>32.101803136168982</v>
      </c>
      <c r="AA76" s="17">
        <f t="shared" si="32"/>
        <v>26.712798792916324</v>
      </c>
      <c r="AB76" s="17">
        <f t="shared" si="32"/>
        <v>100.9720417405001</v>
      </c>
      <c r="AC76" s="17">
        <f t="shared" si="32"/>
        <v>74.14728097320284</v>
      </c>
      <c r="AD76" s="17">
        <f t="shared" si="32"/>
        <v>50.600960380792387</v>
      </c>
      <c r="AE76" s="17">
        <f t="shared" si="32"/>
        <v>33.894794378769994</v>
      </c>
      <c r="AF76" s="17">
        <f t="shared" si="32"/>
        <v>31.922783383642376</v>
      </c>
      <c r="AG76" s="17">
        <f t="shared" si="32"/>
        <v>51.776923944150553</v>
      </c>
      <c r="AH76" s="17">
        <f t="shared" si="32"/>
        <v>40.138905136897556</v>
      </c>
      <c r="AI76" s="17">
        <f t="shared" si="32"/>
        <v>0</v>
      </c>
      <c r="AJ76" s="17">
        <f t="shared" si="32"/>
        <v>43.385890598465359</v>
      </c>
      <c r="AK76" s="17">
        <f t="shared" si="32"/>
        <v>26.547910101640557</v>
      </c>
      <c r="AL76" s="17">
        <f t="shared" si="32"/>
        <v>46.415588834165781</v>
      </c>
      <c r="AM76" s="17">
        <f t="shared" si="32"/>
        <v>-22.379566759397207</v>
      </c>
      <c r="AN76" s="10">
        <f t="shared" si="32"/>
        <v>0</v>
      </c>
    </row>
    <row r="77" spans="1:40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ht="13.5" x14ac:dyDescent="0.25">
      <c r="A80" s="20" t="s">
        <v>139</v>
      </c>
      <c r="B80" s="16">
        <v>7733108882</v>
      </c>
      <c r="C80" s="16">
        <v>15422794567</v>
      </c>
      <c r="D80" s="16">
        <v>320474211</v>
      </c>
      <c r="E80" s="16">
        <v>206535260</v>
      </c>
      <c r="F80" s="16">
        <v>1152496339</v>
      </c>
      <c r="G80" s="16">
        <v>276385686</v>
      </c>
      <c r="H80" s="16">
        <v>285181278</v>
      </c>
      <c r="I80" s="16">
        <v>476843038</v>
      </c>
      <c r="J80" s="16">
        <v>249130948</v>
      </c>
      <c r="K80" s="16">
        <v>6714197</v>
      </c>
      <c r="L80" s="16">
        <v>79525862</v>
      </c>
      <c r="M80" s="16">
        <v>212863779</v>
      </c>
      <c r="N80" s="16">
        <v>93700214</v>
      </c>
      <c r="O80" s="16">
        <v>182081812</v>
      </c>
      <c r="P80" s="16">
        <v>29236037</v>
      </c>
      <c r="Q80" s="16">
        <v>804473900</v>
      </c>
      <c r="R80" s="16">
        <v>0</v>
      </c>
      <c r="S80" s="16">
        <v>355002250</v>
      </c>
      <c r="T80" s="16">
        <v>60933733</v>
      </c>
      <c r="U80" s="16">
        <v>120127067</v>
      </c>
      <c r="V80" s="16">
        <v>25180619</v>
      </c>
      <c r="W80" s="16">
        <v>174674679</v>
      </c>
      <c r="X80" s="16">
        <v>1453498300</v>
      </c>
      <c r="Y80" s="16">
        <v>2195750965</v>
      </c>
      <c r="Z80" s="16">
        <v>107454321</v>
      </c>
      <c r="AA80" s="16">
        <v>129891928</v>
      </c>
      <c r="AB80" s="16">
        <v>398618593</v>
      </c>
      <c r="AC80" s="16">
        <v>1431295689</v>
      </c>
      <c r="AD80" s="16">
        <v>106832339</v>
      </c>
      <c r="AE80" s="16">
        <v>73532988</v>
      </c>
      <c r="AF80" s="16">
        <v>51556595</v>
      </c>
      <c r="AG80" s="16">
        <v>108457934</v>
      </c>
      <c r="AH80" s="16">
        <v>1072130756</v>
      </c>
      <c r="AI80" s="16">
        <v>894658841</v>
      </c>
      <c r="AJ80" s="16">
        <v>249065955</v>
      </c>
      <c r="AK80" s="16">
        <v>53270245</v>
      </c>
      <c r="AL80" s="16">
        <v>107268562</v>
      </c>
      <c r="AM80" s="16">
        <v>41878888</v>
      </c>
      <c r="AN80" s="9">
        <v>189542575</v>
      </c>
    </row>
    <row r="81" spans="1:40" ht="13.5" x14ac:dyDescent="0.25">
      <c r="A81" s="20" t="s">
        <v>140</v>
      </c>
      <c r="B81" s="16">
        <v>7298766484</v>
      </c>
      <c r="C81" s="16">
        <v>15453499105</v>
      </c>
      <c r="D81" s="16">
        <v>311385724</v>
      </c>
      <c r="E81" s="16">
        <v>197272708</v>
      </c>
      <c r="F81" s="16">
        <v>1071755686</v>
      </c>
      <c r="G81" s="16">
        <v>259658999</v>
      </c>
      <c r="H81" s="16">
        <v>285434179</v>
      </c>
      <c r="I81" s="16">
        <v>472973022</v>
      </c>
      <c r="J81" s="16">
        <v>235094529</v>
      </c>
      <c r="K81" s="16">
        <v>5746457</v>
      </c>
      <c r="L81" s="16">
        <v>81005850</v>
      </c>
      <c r="M81" s="16">
        <v>208014574</v>
      </c>
      <c r="N81" s="16">
        <v>91027780</v>
      </c>
      <c r="O81" s="16">
        <v>167124950</v>
      </c>
      <c r="P81" s="16">
        <v>28465100</v>
      </c>
      <c r="Q81" s="16">
        <v>769215176</v>
      </c>
      <c r="R81" s="16">
        <v>0</v>
      </c>
      <c r="S81" s="16">
        <v>350738813</v>
      </c>
      <c r="T81" s="16">
        <v>56732674</v>
      </c>
      <c r="U81" s="16">
        <v>0</v>
      </c>
      <c r="V81" s="16">
        <v>25726302</v>
      </c>
      <c r="W81" s="16">
        <v>169632019</v>
      </c>
      <c r="X81" s="16">
        <v>1404716476</v>
      </c>
      <c r="Y81" s="16">
        <v>2715305300</v>
      </c>
      <c r="Z81" s="16">
        <v>100553922</v>
      </c>
      <c r="AA81" s="16">
        <v>127482491</v>
      </c>
      <c r="AB81" s="16">
        <v>409572935</v>
      </c>
      <c r="AC81" s="16">
        <v>1379891501</v>
      </c>
      <c r="AD81" s="16">
        <v>101939262</v>
      </c>
      <c r="AE81" s="16">
        <v>73800098</v>
      </c>
      <c r="AF81" s="16">
        <v>51814661</v>
      </c>
      <c r="AG81" s="16">
        <v>108864022</v>
      </c>
      <c r="AH81" s="16">
        <v>1099245953</v>
      </c>
      <c r="AI81" s="16">
        <v>851327798</v>
      </c>
      <c r="AJ81" s="16">
        <v>239823208</v>
      </c>
      <c r="AK81" s="16">
        <v>53048888</v>
      </c>
      <c r="AL81" s="16">
        <v>104408542</v>
      </c>
      <c r="AM81" s="16">
        <v>43733835</v>
      </c>
      <c r="AN81" s="9">
        <v>183241035</v>
      </c>
    </row>
    <row r="82" spans="1:40" ht="13.5" x14ac:dyDescent="0.25">
      <c r="A82" s="20" t="s">
        <v>141</v>
      </c>
      <c r="B82" s="16">
        <v>6820825277</v>
      </c>
      <c r="C82" s="16">
        <v>15734766934</v>
      </c>
      <c r="D82" s="16">
        <v>303827840</v>
      </c>
      <c r="E82" s="16">
        <v>186910336</v>
      </c>
      <c r="F82" s="16">
        <v>0</v>
      </c>
      <c r="G82" s="16">
        <v>242297363</v>
      </c>
      <c r="H82" s="16">
        <v>288322686</v>
      </c>
      <c r="I82" s="16">
        <v>439742945</v>
      </c>
      <c r="J82" s="16">
        <v>214443612</v>
      </c>
      <c r="K82" s="16">
        <v>8975471</v>
      </c>
      <c r="L82" s="16">
        <v>78421660</v>
      </c>
      <c r="M82" s="16">
        <v>206642759</v>
      </c>
      <c r="N82" s="16">
        <v>97493879</v>
      </c>
      <c r="O82" s="16">
        <v>162922853</v>
      </c>
      <c r="P82" s="16">
        <v>31607700</v>
      </c>
      <c r="Q82" s="16">
        <v>761875000</v>
      </c>
      <c r="R82" s="16">
        <v>1154056409</v>
      </c>
      <c r="S82" s="16">
        <v>349112121</v>
      </c>
      <c r="T82" s="16">
        <v>55724942</v>
      </c>
      <c r="U82" s="16">
        <v>109223698</v>
      </c>
      <c r="V82" s="16">
        <v>26127627</v>
      </c>
      <c r="W82" s="16">
        <v>164983994</v>
      </c>
      <c r="X82" s="16">
        <v>1389785081</v>
      </c>
      <c r="Y82" s="16">
        <v>2574362735</v>
      </c>
      <c r="Z82" s="16">
        <v>95550247</v>
      </c>
      <c r="AA82" s="16">
        <v>121751220</v>
      </c>
      <c r="AB82" s="16">
        <v>25342</v>
      </c>
      <c r="AC82" s="16">
        <v>1307352398</v>
      </c>
      <c r="AD82" s="16">
        <v>112682368</v>
      </c>
      <c r="AE82" s="16">
        <v>75651402</v>
      </c>
      <c r="AF82" s="16">
        <v>2537978</v>
      </c>
      <c r="AG82" s="16">
        <v>109049284</v>
      </c>
      <c r="AH82" s="16">
        <v>1157221819</v>
      </c>
      <c r="AI82" s="16">
        <v>0</v>
      </c>
      <c r="AJ82" s="16">
        <v>239064806</v>
      </c>
      <c r="AK82" s="16">
        <v>58858053</v>
      </c>
      <c r="AL82" s="16">
        <v>107587011</v>
      </c>
      <c r="AM82" s="16">
        <v>50062031</v>
      </c>
      <c r="AN82" s="9">
        <v>180043964</v>
      </c>
    </row>
    <row r="83" spans="1:40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ht="13.5" x14ac:dyDescent="0.25">
      <c r="A86" s="20" t="s">
        <v>139</v>
      </c>
      <c r="B86" s="16">
        <v>1009746358</v>
      </c>
      <c r="C86" s="16">
        <v>1802358136</v>
      </c>
      <c r="D86" s="16">
        <v>615961275</v>
      </c>
      <c r="E86" s="16">
        <v>30664</v>
      </c>
      <c r="F86" s="16">
        <v>194268593</v>
      </c>
      <c r="G86" s="16">
        <v>352536</v>
      </c>
      <c r="H86" s="16">
        <v>57020979</v>
      </c>
      <c r="I86" s="16">
        <v>112507358</v>
      </c>
      <c r="J86" s="16">
        <v>6064081</v>
      </c>
      <c r="K86" s="16">
        <v>429901</v>
      </c>
      <c r="L86" s="16">
        <v>1673469</v>
      </c>
      <c r="M86" s="16">
        <v>7405580</v>
      </c>
      <c r="N86" s="16">
        <v>9067348</v>
      </c>
      <c r="O86" s="16">
        <v>163006579</v>
      </c>
      <c r="P86" s="16">
        <v>1441621</v>
      </c>
      <c r="Q86" s="16">
        <v>384076427</v>
      </c>
      <c r="R86" s="16">
        <v>393845449</v>
      </c>
      <c r="S86" s="16">
        <v>570973804</v>
      </c>
      <c r="T86" s="16">
        <v>-7770057</v>
      </c>
      <c r="U86" s="16">
        <v>5481082</v>
      </c>
      <c r="V86" s="16">
        <v>5303175</v>
      </c>
      <c r="W86" s="16">
        <v>206938</v>
      </c>
      <c r="X86" s="16">
        <v>1321733458</v>
      </c>
      <c r="Y86" s="16">
        <v>29613525</v>
      </c>
      <c r="Z86" s="16">
        <v>6987402</v>
      </c>
      <c r="AA86" s="16">
        <v>10869900</v>
      </c>
      <c r="AB86" s="16">
        <v>672345332</v>
      </c>
      <c r="AC86" s="16">
        <v>35405584</v>
      </c>
      <c r="AD86" s="16">
        <v>107139</v>
      </c>
      <c r="AE86" s="16">
        <v>-6411986</v>
      </c>
      <c r="AF86" s="16">
        <v>1051849</v>
      </c>
      <c r="AG86" s="16">
        <v>602788</v>
      </c>
      <c r="AH86" s="16">
        <v>145467908</v>
      </c>
      <c r="AI86" s="16">
        <v>94052648</v>
      </c>
      <c r="AJ86" s="16">
        <v>8260</v>
      </c>
      <c r="AK86" s="16">
        <v>700455</v>
      </c>
      <c r="AL86" s="16">
        <v>939158</v>
      </c>
      <c r="AM86" s="16">
        <v>14550</v>
      </c>
      <c r="AN86" s="9">
        <v>10196807</v>
      </c>
    </row>
    <row r="87" spans="1:40" ht="13.5" x14ac:dyDescent="0.25">
      <c r="A87" s="20" t="s">
        <v>140</v>
      </c>
      <c r="B87" s="16">
        <v>1123813875</v>
      </c>
      <c r="C87" s="16">
        <v>1729754054</v>
      </c>
      <c r="D87" s="16">
        <v>589688791</v>
      </c>
      <c r="E87" s="16">
        <v>8792385</v>
      </c>
      <c r="F87" s="16">
        <v>229124611</v>
      </c>
      <c r="G87" s="16">
        <v>495316</v>
      </c>
      <c r="H87" s="16">
        <v>60559167</v>
      </c>
      <c r="I87" s="16">
        <v>92140330</v>
      </c>
      <c r="J87" s="16">
        <v>4492604</v>
      </c>
      <c r="K87" s="16">
        <v>-1422416</v>
      </c>
      <c r="L87" s="16">
        <v>-170454</v>
      </c>
      <c r="M87" s="16">
        <v>5557754</v>
      </c>
      <c r="N87" s="16">
        <v>10121155</v>
      </c>
      <c r="O87" s="16">
        <v>176239161</v>
      </c>
      <c r="P87" s="16">
        <v>292090</v>
      </c>
      <c r="Q87" s="16">
        <v>380330485</v>
      </c>
      <c r="R87" s="16">
        <v>439168853</v>
      </c>
      <c r="S87" s="16">
        <v>584876175</v>
      </c>
      <c r="T87" s="16">
        <v>-11269459</v>
      </c>
      <c r="U87" s="16">
        <v>0</v>
      </c>
      <c r="V87" s="16">
        <v>2843915</v>
      </c>
      <c r="W87" s="16">
        <v>140301</v>
      </c>
      <c r="X87" s="16">
        <v>1322116263</v>
      </c>
      <c r="Y87" s="16">
        <v>39292098</v>
      </c>
      <c r="Z87" s="16">
        <v>3021509</v>
      </c>
      <c r="AA87" s="16">
        <v>9770276</v>
      </c>
      <c r="AB87" s="16">
        <v>671029944</v>
      </c>
      <c r="AC87" s="16">
        <v>23532036</v>
      </c>
      <c r="AD87" s="16">
        <v>183249</v>
      </c>
      <c r="AE87" s="16">
        <v>-5650263</v>
      </c>
      <c r="AF87" s="16">
        <v>121545</v>
      </c>
      <c r="AG87" s="16">
        <v>187118</v>
      </c>
      <c r="AH87" s="16">
        <v>155619260</v>
      </c>
      <c r="AI87" s="16">
        <v>95521199</v>
      </c>
      <c r="AJ87" s="16">
        <v>2600</v>
      </c>
      <c r="AK87" s="16">
        <v>1021147</v>
      </c>
      <c r="AL87" s="16">
        <v>12782</v>
      </c>
      <c r="AM87" s="16">
        <v>-11076</v>
      </c>
      <c r="AN87" s="9">
        <v>10160387</v>
      </c>
    </row>
    <row r="88" spans="1:40" ht="13.5" x14ac:dyDescent="0.25">
      <c r="A88" s="20" t="s">
        <v>141</v>
      </c>
      <c r="B88" s="16">
        <v>1170519325</v>
      </c>
      <c r="C88" s="16">
        <v>3111400951</v>
      </c>
      <c r="D88" s="16">
        <v>565838226</v>
      </c>
      <c r="E88" s="16">
        <v>17647657</v>
      </c>
      <c r="F88" s="16">
        <v>0</v>
      </c>
      <c r="G88" s="16">
        <v>1412879</v>
      </c>
      <c r="H88" s="16">
        <v>49946601</v>
      </c>
      <c r="I88" s="16">
        <v>78806651</v>
      </c>
      <c r="J88" s="16">
        <v>6455565</v>
      </c>
      <c r="K88" s="16">
        <v>1334493</v>
      </c>
      <c r="L88" s="16">
        <v>87993</v>
      </c>
      <c r="M88" s="16">
        <v>7359913</v>
      </c>
      <c r="N88" s="16">
        <v>10886058</v>
      </c>
      <c r="O88" s="16">
        <v>168994953</v>
      </c>
      <c r="P88" s="16">
        <v>2540708</v>
      </c>
      <c r="Q88" s="16">
        <v>394282982</v>
      </c>
      <c r="R88" s="16">
        <v>417438371</v>
      </c>
      <c r="S88" s="16">
        <v>555300396</v>
      </c>
      <c r="T88" s="16">
        <v>-7351</v>
      </c>
      <c r="U88" s="16">
        <v>15912063</v>
      </c>
      <c r="V88" s="16">
        <v>4560385</v>
      </c>
      <c r="W88" s="16">
        <v>474721</v>
      </c>
      <c r="X88" s="16">
        <v>1286268229</v>
      </c>
      <c r="Y88" s="16">
        <v>49268681</v>
      </c>
      <c r="Z88" s="16">
        <v>12259673</v>
      </c>
      <c r="AA88" s="16">
        <v>17796255</v>
      </c>
      <c r="AB88" s="16">
        <v>646372001</v>
      </c>
      <c r="AC88" s="16">
        <v>38757767</v>
      </c>
      <c r="AD88" s="16">
        <v>708951</v>
      </c>
      <c r="AE88" s="16">
        <v>-2891149</v>
      </c>
      <c r="AF88" s="16">
        <v>2359532</v>
      </c>
      <c r="AG88" s="16">
        <v>3059538</v>
      </c>
      <c r="AH88" s="16">
        <v>238667620</v>
      </c>
      <c r="AI88" s="16">
        <v>131367198</v>
      </c>
      <c r="AJ88" s="16">
        <v>0</v>
      </c>
      <c r="AK88" s="16">
        <v>5223770</v>
      </c>
      <c r="AL88" s="16">
        <v>2562301</v>
      </c>
      <c r="AM88" s="16">
        <v>13989</v>
      </c>
      <c r="AN88" s="9">
        <v>12002061</v>
      </c>
    </row>
    <row r="89" spans="1:40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ht="13.5" x14ac:dyDescent="0.25">
      <c r="A91" s="20" t="s">
        <v>144</v>
      </c>
      <c r="B91" s="16">
        <v>679974996</v>
      </c>
      <c r="C91" s="16">
        <v>994634560</v>
      </c>
      <c r="D91" s="16">
        <v>995904</v>
      </c>
      <c r="E91" s="16">
        <v>16624056</v>
      </c>
      <c r="F91" s="16">
        <v>280816679</v>
      </c>
      <c r="G91" s="16">
        <v>67235367</v>
      </c>
      <c r="H91" s="16">
        <v>20276812</v>
      </c>
      <c r="I91" s="16">
        <v>104935008</v>
      </c>
      <c r="J91" s="16">
        <v>4258294</v>
      </c>
      <c r="K91" s="16">
        <v>217417708</v>
      </c>
      <c r="L91" s="16">
        <v>0</v>
      </c>
      <c r="M91" s="16">
        <v>160435016</v>
      </c>
      <c r="N91" s="16">
        <v>16610000</v>
      </c>
      <c r="O91" s="16">
        <v>15702466</v>
      </c>
      <c r="P91" s="16">
        <v>80490000</v>
      </c>
      <c r="Q91" s="16">
        <v>16000000</v>
      </c>
      <c r="R91" s="16">
        <v>392919464</v>
      </c>
      <c r="S91" s="16">
        <v>1766842</v>
      </c>
      <c r="T91" s="16">
        <v>60995188</v>
      </c>
      <c r="U91" s="16">
        <v>76351324</v>
      </c>
      <c r="V91" s="16">
        <v>94395761</v>
      </c>
      <c r="W91" s="16">
        <v>18153183</v>
      </c>
      <c r="X91" s="16">
        <v>1213850</v>
      </c>
      <c r="Y91" s="16">
        <v>179299853</v>
      </c>
      <c r="Z91" s="16">
        <v>78806796</v>
      </c>
      <c r="AA91" s="16">
        <v>497831824</v>
      </c>
      <c r="AB91" s="16">
        <v>168047783</v>
      </c>
      <c r="AC91" s="16">
        <v>8137201</v>
      </c>
      <c r="AD91" s="16">
        <v>216839716</v>
      </c>
      <c r="AE91" s="16">
        <v>121987475</v>
      </c>
      <c r="AF91" s="16">
        <v>336892594</v>
      </c>
      <c r="AG91" s="16">
        <v>124981998</v>
      </c>
      <c r="AH91" s="16">
        <v>16749950</v>
      </c>
      <c r="AI91" s="16">
        <v>252212500</v>
      </c>
      <c r="AJ91" s="16">
        <v>319099276</v>
      </c>
      <c r="AK91" s="16">
        <v>138463563</v>
      </c>
      <c r="AL91" s="16">
        <v>360015400</v>
      </c>
      <c r="AM91" s="16">
        <v>23108664</v>
      </c>
      <c r="AN91" s="9">
        <v>966839445</v>
      </c>
    </row>
    <row r="92" spans="1:40" ht="13.5" x14ac:dyDescent="0.25">
      <c r="A92" s="20" t="s">
        <v>145</v>
      </c>
      <c r="B92" s="16">
        <v>2888556507</v>
      </c>
      <c r="C92" s="16">
        <v>4487031840</v>
      </c>
      <c r="D92" s="16">
        <v>193575085</v>
      </c>
      <c r="E92" s="16">
        <v>153547528</v>
      </c>
      <c r="F92" s="16">
        <v>-107387308</v>
      </c>
      <c r="G92" s="16">
        <v>190237967</v>
      </c>
      <c r="H92" s="16">
        <v>-49534283</v>
      </c>
      <c r="I92" s="16">
        <v>1263188996</v>
      </c>
      <c r="J92" s="16">
        <v>-38967128</v>
      </c>
      <c r="K92" s="16">
        <v>211210768</v>
      </c>
      <c r="L92" s="16">
        <v>61112987</v>
      </c>
      <c r="M92" s="16">
        <v>2800733699</v>
      </c>
      <c r="N92" s="16">
        <v>143206010</v>
      </c>
      <c r="O92" s="16">
        <v>67446382</v>
      </c>
      <c r="P92" s="16">
        <v>110154615</v>
      </c>
      <c r="Q92" s="16">
        <v>-310449704</v>
      </c>
      <c r="R92" s="16">
        <v>-356533299</v>
      </c>
      <c r="S92" s="16">
        <v>-39393999</v>
      </c>
      <c r="T92" s="16">
        <v>185835318</v>
      </c>
      <c r="U92" s="16">
        <v>1063314142</v>
      </c>
      <c r="V92" s="16">
        <v>-31862818</v>
      </c>
      <c r="W92" s="16">
        <v>1157961108</v>
      </c>
      <c r="X92" s="16">
        <v>747337635</v>
      </c>
      <c r="Y92" s="16">
        <v>401235736</v>
      </c>
      <c r="Z92" s="16">
        <v>180941315</v>
      </c>
      <c r="AA92" s="16">
        <v>274373104</v>
      </c>
      <c r="AB92" s="16">
        <v>20044210</v>
      </c>
      <c r="AC92" s="16">
        <v>639215417</v>
      </c>
      <c r="AD92" s="16">
        <v>419036932</v>
      </c>
      <c r="AE92" s="16">
        <v>417820381</v>
      </c>
      <c r="AF92" s="16">
        <v>592080345</v>
      </c>
      <c r="AG92" s="16">
        <v>176693867</v>
      </c>
      <c r="AH92" s="16">
        <v>-17846316</v>
      </c>
      <c r="AI92" s="16">
        <v>204258185</v>
      </c>
      <c r="AJ92" s="16">
        <v>539284484</v>
      </c>
      <c r="AK92" s="16">
        <v>-136711716</v>
      </c>
      <c r="AL92" s="16">
        <v>562960192</v>
      </c>
      <c r="AM92" s="16">
        <v>85351829</v>
      </c>
      <c r="AN92" s="9">
        <v>1353148065</v>
      </c>
    </row>
    <row r="93" spans="1:40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9">
        <v>0</v>
      </c>
    </row>
    <row r="95" spans="1:40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75" x14ac:dyDescent="0.2"/>
  <cols>
    <col min="1" max="1" width="44.42578125" bestFit="1" customWidth="1"/>
    <col min="2" max="24" width="16.140625" bestFit="1" customWidth="1"/>
  </cols>
  <sheetData>
    <row r="1" spans="1:24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ht="13.5" x14ac:dyDescent="0.25">
      <c r="A3" s="18"/>
      <c r="B3" s="11" t="s">
        <v>148</v>
      </c>
      <c r="C3" s="11" t="s">
        <v>149</v>
      </c>
      <c r="D3" s="11" t="s">
        <v>150</v>
      </c>
      <c r="E3" s="11" t="s">
        <v>151</v>
      </c>
      <c r="F3" s="11" t="s">
        <v>152</v>
      </c>
      <c r="G3" s="11" t="s">
        <v>153</v>
      </c>
      <c r="H3" s="11" t="s">
        <v>154</v>
      </c>
      <c r="I3" s="11" t="s">
        <v>155</v>
      </c>
      <c r="J3" s="11" t="s">
        <v>156</v>
      </c>
      <c r="K3" s="11" t="s">
        <v>157</v>
      </c>
      <c r="L3" s="11" t="s">
        <v>158</v>
      </c>
      <c r="M3" s="11" t="s">
        <v>159</v>
      </c>
      <c r="N3" s="11" t="s">
        <v>160</v>
      </c>
      <c r="O3" s="11" t="s">
        <v>161</v>
      </c>
      <c r="P3" s="11" t="s">
        <v>162</v>
      </c>
      <c r="Q3" s="11" t="s">
        <v>163</v>
      </c>
      <c r="R3" s="11" t="s">
        <v>164</v>
      </c>
      <c r="S3" s="11" t="s">
        <v>165</v>
      </c>
      <c r="T3" s="11" t="s">
        <v>166</v>
      </c>
      <c r="U3" s="11" t="s">
        <v>167</v>
      </c>
      <c r="V3" s="11" t="s">
        <v>168</v>
      </c>
      <c r="W3" s="11" t="s">
        <v>169</v>
      </c>
      <c r="X3" s="4" t="s">
        <v>170</v>
      </c>
    </row>
    <row r="4" spans="1:24" ht="13.5" x14ac:dyDescent="0.25">
      <c r="A4" s="19"/>
      <c r="B4" s="12" t="s">
        <v>171</v>
      </c>
      <c r="C4" s="12" t="s">
        <v>172</v>
      </c>
      <c r="D4" s="12" t="s">
        <v>173</v>
      </c>
      <c r="E4" s="12" t="s">
        <v>174</v>
      </c>
      <c r="F4" s="12" t="s">
        <v>175</v>
      </c>
      <c r="G4" s="12" t="s">
        <v>176</v>
      </c>
      <c r="H4" s="12" t="s">
        <v>177</v>
      </c>
      <c r="I4" s="12" t="s">
        <v>178</v>
      </c>
      <c r="J4" s="12" t="s">
        <v>179</v>
      </c>
      <c r="K4" s="12" t="s">
        <v>180</v>
      </c>
      <c r="L4" s="12" t="s">
        <v>181</v>
      </c>
      <c r="M4" s="12" t="s">
        <v>182</v>
      </c>
      <c r="N4" s="12" t="s">
        <v>183</v>
      </c>
      <c r="O4" s="12" t="s">
        <v>184</v>
      </c>
      <c r="P4" s="12" t="s">
        <v>185</v>
      </c>
      <c r="Q4" s="12" t="s">
        <v>186</v>
      </c>
      <c r="R4" s="12" t="s">
        <v>187</v>
      </c>
      <c r="S4" s="12" t="s">
        <v>188</v>
      </c>
      <c r="T4" s="12" t="s">
        <v>189</v>
      </c>
      <c r="U4" s="12" t="s">
        <v>190</v>
      </c>
      <c r="V4" s="12" t="s">
        <v>191</v>
      </c>
      <c r="W4" s="12" t="s">
        <v>192</v>
      </c>
      <c r="X4" s="5" t="s">
        <v>193</v>
      </c>
    </row>
    <row r="5" spans="1:24" ht="13.5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194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195</v>
      </c>
    </row>
    <row r="6" spans="1:24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ht="13.5" x14ac:dyDescent="0.25">
      <c r="A8" s="20" t="s">
        <v>107</v>
      </c>
      <c r="B8" s="15">
        <f>+B15</f>
        <v>7508117544</v>
      </c>
      <c r="C8" s="15">
        <f t="shared" ref="C8:X8" si="0">+C15</f>
        <v>144440167</v>
      </c>
      <c r="D8" s="15">
        <f t="shared" si="0"/>
        <v>78008</v>
      </c>
      <c r="E8" s="15">
        <f t="shared" si="0"/>
        <v>95631170</v>
      </c>
      <c r="F8" s="15">
        <f t="shared" si="0"/>
        <v>51446318</v>
      </c>
      <c r="G8" s="15">
        <f t="shared" si="0"/>
        <v>-467486081</v>
      </c>
      <c r="H8" s="15">
        <f t="shared" si="0"/>
        <v>242341252</v>
      </c>
      <c r="I8" s="15">
        <f t="shared" si="0"/>
        <v>197887749</v>
      </c>
      <c r="J8" s="15">
        <f t="shared" si="0"/>
        <v>2824106133</v>
      </c>
      <c r="K8" s="15">
        <f t="shared" si="0"/>
        <v>255611230</v>
      </c>
      <c r="L8" s="15">
        <f t="shared" si="0"/>
        <v>156305624</v>
      </c>
      <c r="M8" s="15">
        <f t="shared" si="0"/>
        <v>719488294</v>
      </c>
      <c r="N8" s="15">
        <f t="shared" si="0"/>
        <v>763641290</v>
      </c>
      <c r="O8" s="15">
        <f t="shared" si="0"/>
        <v>530111847</v>
      </c>
      <c r="P8" s="15">
        <f t="shared" si="0"/>
        <v>1518085129</v>
      </c>
      <c r="Q8" s="15">
        <f t="shared" si="0"/>
        <v>198455824</v>
      </c>
      <c r="R8" s="15">
        <f t="shared" si="0"/>
        <v>155125030</v>
      </c>
      <c r="S8" s="15">
        <f t="shared" si="0"/>
        <v>149416718</v>
      </c>
      <c r="T8" s="15">
        <f t="shared" si="0"/>
        <v>882330687</v>
      </c>
      <c r="U8" s="15">
        <f t="shared" si="0"/>
        <v>690534562</v>
      </c>
      <c r="V8" s="15">
        <f t="shared" si="0"/>
        <v>1685255996</v>
      </c>
      <c r="W8" s="15">
        <f t="shared" si="0"/>
        <v>276274747</v>
      </c>
      <c r="X8" s="8">
        <f t="shared" si="0"/>
        <v>181357474</v>
      </c>
    </row>
    <row r="9" spans="1:24" ht="13.5" x14ac:dyDescent="0.25">
      <c r="A9" s="20" t="s">
        <v>108</v>
      </c>
      <c r="B9" s="15">
        <f>+B26</f>
        <v>7255600813</v>
      </c>
      <c r="C9" s="15">
        <f t="shared" ref="C9:X9" si="1">+C26</f>
        <v>8366108</v>
      </c>
      <c r="D9" s="15">
        <f t="shared" si="1"/>
        <v>69493048</v>
      </c>
      <c r="E9" s="15">
        <f t="shared" si="1"/>
        <v>377575639</v>
      </c>
      <c r="F9" s="15">
        <f t="shared" si="1"/>
        <v>67376992</v>
      </c>
      <c r="G9" s="15">
        <f t="shared" si="1"/>
        <v>5039426</v>
      </c>
      <c r="H9" s="15">
        <f t="shared" si="1"/>
        <v>312658153</v>
      </c>
      <c r="I9" s="15">
        <f t="shared" si="1"/>
        <v>183359599</v>
      </c>
      <c r="J9" s="15">
        <f t="shared" si="1"/>
        <v>1950216402</v>
      </c>
      <c r="K9" s="15">
        <f t="shared" si="1"/>
        <v>354278116</v>
      </c>
      <c r="L9" s="15">
        <f t="shared" si="1"/>
        <v>151235642</v>
      </c>
      <c r="M9" s="15">
        <f t="shared" si="1"/>
        <v>667201560</v>
      </c>
      <c r="N9" s="15">
        <f t="shared" si="1"/>
        <v>736091816</v>
      </c>
      <c r="O9" s="15">
        <f t="shared" si="1"/>
        <v>241906396</v>
      </c>
      <c r="P9" s="15">
        <f t="shared" si="1"/>
        <v>1514265940</v>
      </c>
      <c r="Q9" s="15">
        <f t="shared" si="1"/>
        <v>164075155</v>
      </c>
      <c r="R9" s="15">
        <f t="shared" si="1"/>
        <v>112161605</v>
      </c>
      <c r="S9" s="15">
        <f t="shared" si="1"/>
        <v>115834813</v>
      </c>
      <c r="T9" s="15">
        <f t="shared" si="1"/>
        <v>571126542</v>
      </c>
      <c r="U9" s="15">
        <f t="shared" si="1"/>
        <v>587387534</v>
      </c>
      <c r="V9" s="15">
        <f t="shared" si="1"/>
        <v>1169528646</v>
      </c>
      <c r="W9" s="15">
        <f t="shared" si="1"/>
        <v>124268193</v>
      </c>
      <c r="X9" s="8">
        <f t="shared" si="1"/>
        <v>119634242</v>
      </c>
    </row>
    <row r="10" spans="1:24" ht="13.5" x14ac:dyDescent="0.25">
      <c r="A10" s="20" t="s">
        <v>109</v>
      </c>
      <c r="B10" s="15">
        <f>+B8-B9</f>
        <v>252516731</v>
      </c>
      <c r="C10" s="15">
        <f t="shared" ref="C10:X10" si="2">+C8-C9</f>
        <v>136074059</v>
      </c>
      <c r="D10" s="15">
        <f t="shared" si="2"/>
        <v>-69415040</v>
      </c>
      <c r="E10" s="15">
        <f t="shared" si="2"/>
        <v>-281944469</v>
      </c>
      <c r="F10" s="15">
        <f t="shared" si="2"/>
        <v>-15930674</v>
      </c>
      <c r="G10" s="15">
        <f t="shared" si="2"/>
        <v>-472525507</v>
      </c>
      <c r="H10" s="15">
        <f t="shared" si="2"/>
        <v>-70316901</v>
      </c>
      <c r="I10" s="15">
        <f t="shared" si="2"/>
        <v>14528150</v>
      </c>
      <c r="J10" s="15">
        <f t="shared" si="2"/>
        <v>873889731</v>
      </c>
      <c r="K10" s="15">
        <f t="shared" si="2"/>
        <v>-98666886</v>
      </c>
      <c r="L10" s="15">
        <f t="shared" si="2"/>
        <v>5069982</v>
      </c>
      <c r="M10" s="15">
        <f t="shared" si="2"/>
        <v>52286734</v>
      </c>
      <c r="N10" s="15">
        <f t="shared" si="2"/>
        <v>27549474</v>
      </c>
      <c r="O10" s="15">
        <f t="shared" si="2"/>
        <v>288205451</v>
      </c>
      <c r="P10" s="15">
        <f t="shared" si="2"/>
        <v>3819189</v>
      </c>
      <c r="Q10" s="15">
        <f t="shared" si="2"/>
        <v>34380669</v>
      </c>
      <c r="R10" s="15">
        <f t="shared" si="2"/>
        <v>42963425</v>
      </c>
      <c r="S10" s="15">
        <f t="shared" si="2"/>
        <v>33581905</v>
      </c>
      <c r="T10" s="15">
        <f t="shared" si="2"/>
        <v>311204145</v>
      </c>
      <c r="U10" s="15">
        <f t="shared" si="2"/>
        <v>103147028</v>
      </c>
      <c r="V10" s="15">
        <f t="shared" si="2"/>
        <v>515727350</v>
      </c>
      <c r="W10" s="15">
        <f t="shared" si="2"/>
        <v>152006554</v>
      </c>
      <c r="X10" s="8">
        <f t="shared" si="2"/>
        <v>61723232</v>
      </c>
    </row>
    <row r="11" spans="1:24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ht="13.5" x14ac:dyDescent="0.25">
      <c r="A13" s="20" t="s">
        <v>112</v>
      </c>
      <c r="B13" s="16">
        <v>10465919646</v>
      </c>
      <c r="C13" s="16">
        <v>283469241</v>
      </c>
      <c r="D13" s="16">
        <v>428226558</v>
      </c>
      <c r="E13" s="16">
        <v>327473579</v>
      </c>
      <c r="F13" s="16">
        <v>89152002</v>
      </c>
      <c r="G13" s="16">
        <v>494279216</v>
      </c>
      <c r="H13" s="16">
        <v>294404909</v>
      </c>
      <c r="I13" s="16">
        <v>255823592</v>
      </c>
      <c r="J13" s="16">
        <v>4361326041</v>
      </c>
      <c r="K13" s="16">
        <v>578644219</v>
      </c>
      <c r="L13" s="16">
        <v>166813000</v>
      </c>
      <c r="M13" s="16">
        <v>889763424</v>
      </c>
      <c r="N13" s="16">
        <v>1178614185</v>
      </c>
      <c r="O13" s="16">
        <v>659658960</v>
      </c>
      <c r="P13" s="16">
        <v>1986517491</v>
      </c>
      <c r="Q13" s="16">
        <v>309186428</v>
      </c>
      <c r="R13" s="16">
        <v>465771150</v>
      </c>
      <c r="S13" s="16">
        <v>161082888</v>
      </c>
      <c r="T13" s="16">
        <v>1324346733</v>
      </c>
      <c r="U13" s="16">
        <v>1209579225</v>
      </c>
      <c r="V13" s="16">
        <v>1998615480</v>
      </c>
      <c r="W13" s="16">
        <v>341007665</v>
      </c>
      <c r="X13" s="9">
        <v>188116000</v>
      </c>
    </row>
    <row r="14" spans="1:24" ht="13.5" x14ac:dyDescent="0.25">
      <c r="A14" s="20" t="s">
        <v>113</v>
      </c>
      <c r="B14" s="16">
        <v>10208013160</v>
      </c>
      <c r="C14" s="16">
        <v>277149582</v>
      </c>
      <c r="D14" s="16">
        <v>429087116</v>
      </c>
      <c r="E14" s="16">
        <v>288992451</v>
      </c>
      <c r="F14" s="16">
        <v>90718002</v>
      </c>
      <c r="G14" s="16">
        <v>486538449</v>
      </c>
      <c r="H14" s="16">
        <v>507285617</v>
      </c>
      <c r="I14" s="16">
        <v>263198592</v>
      </c>
      <c r="J14" s="16">
        <v>4364278750</v>
      </c>
      <c r="K14" s="16">
        <v>572952237</v>
      </c>
      <c r="L14" s="16">
        <v>194724000</v>
      </c>
      <c r="M14" s="16">
        <v>897256102</v>
      </c>
      <c r="N14" s="16">
        <v>1178749259</v>
      </c>
      <c r="O14" s="16">
        <v>659658960</v>
      </c>
      <c r="P14" s="16">
        <v>1838647561</v>
      </c>
      <c r="Q14" s="16">
        <v>298137088</v>
      </c>
      <c r="R14" s="16">
        <v>407921150</v>
      </c>
      <c r="S14" s="16">
        <v>158308560</v>
      </c>
      <c r="T14" s="16">
        <v>1394947495</v>
      </c>
      <c r="U14" s="16">
        <v>1164782204</v>
      </c>
      <c r="V14" s="16">
        <v>2107643275</v>
      </c>
      <c r="W14" s="16">
        <v>361881890</v>
      </c>
      <c r="X14" s="9">
        <v>191838000</v>
      </c>
    </row>
    <row r="15" spans="1:24" ht="13.5" x14ac:dyDescent="0.25">
      <c r="A15" s="20" t="s">
        <v>114</v>
      </c>
      <c r="B15" s="16">
        <v>7508117544</v>
      </c>
      <c r="C15" s="16">
        <v>144440167</v>
      </c>
      <c r="D15" s="16">
        <v>78008</v>
      </c>
      <c r="E15" s="16">
        <v>95631170</v>
      </c>
      <c r="F15" s="16">
        <v>51446318</v>
      </c>
      <c r="G15" s="16">
        <v>-467486081</v>
      </c>
      <c r="H15" s="16">
        <v>242341252</v>
      </c>
      <c r="I15" s="16">
        <v>197887749</v>
      </c>
      <c r="J15" s="16">
        <v>2824106133</v>
      </c>
      <c r="K15" s="16">
        <v>255611230</v>
      </c>
      <c r="L15" s="16">
        <v>156305624</v>
      </c>
      <c r="M15" s="16">
        <v>719488294</v>
      </c>
      <c r="N15" s="16">
        <v>763641290</v>
      </c>
      <c r="O15" s="16">
        <v>530111847</v>
      </c>
      <c r="P15" s="16">
        <v>1518085129</v>
      </c>
      <c r="Q15" s="16">
        <v>198455824</v>
      </c>
      <c r="R15" s="16">
        <v>155125030</v>
      </c>
      <c r="S15" s="16">
        <v>149416718</v>
      </c>
      <c r="T15" s="16">
        <v>882330687</v>
      </c>
      <c r="U15" s="16">
        <v>690534562</v>
      </c>
      <c r="V15" s="16">
        <v>1685255996</v>
      </c>
      <c r="W15" s="16">
        <v>276274747</v>
      </c>
      <c r="X15" s="9">
        <v>181357474</v>
      </c>
    </row>
    <row r="16" spans="1:24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ht="13.5" x14ac:dyDescent="0.25">
      <c r="A17" s="20" t="s">
        <v>115</v>
      </c>
      <c r="B17" s="15">
        <f>+B14-B13</f>
        <v>-257906486</v>
      </c>
      <c r="C17" s="15">
        <f t="shared" ref="C17:X17" si="3">+C14-C13</f>
        <v>-6319659</v>
      </c>
      <c r="D17" s="15">
        <f t="shared" si="3"/>
        <v>860558</v>
      </c>
      <c r="E17" s="15">
        <f t="shared" si="3"/>
        <v>-38481128</v>
      </c>
      <c r="F17" s="15">
        <f t="shared" si="3"/>
        <v>1566000</v>
      </c>
      <c r="G17" s="15">
        <f t="shared" si="3"/>
        <v>-7740767</v>
      </c>
      <c r="H17" s="15">
        <f t="shared" si="3"/>
        <v>212880708</v>
      </c>
      <c r="I17" s="15">
        <f t="shared" si="3"/>
        <v>7375000</v>
      </c>
      <c r="J17" s="15">
        <f t="shared" si="3"/>
        <v>2952709</v>
      </c>
      <c r="K17" s="15">
        <f t="shared" si="3"/>
        <v>-5691982</v>
      </c>
      <c r="L17" s="15">
        <f t="shared" si="3"/>
        <v>27911000</v>
      </c>
      <c r="M17" s="15">
        <f t="shared" si="3"/>
        <v>7492678</v>
      </c>
      <c r="N17" s="15">
        <f t="shared" si="3"/>
        <v>135074</v>
      </c>
      <c r="O17" s="15">
        <f t="shared" si="3"/>
        <v>0</v>
      </c>
      <c r="P17" s="15">
        <f t="shared" si="3"/>
        <v>-147869930</v>
      </c>
      <c r="Q17" s="15">
        <f t="shared" si="3"/>
        <v>-11049340</v>
      </c>
      <c r="R17" s="15">
        <f t="shared" si="3"/>
        <v>-57850000</v>
      </c>
      <c r="S17" s="15">
        <f t="shared" si="3"/>
        <v>-2774328</v>
      </c>
      <c r="T17" s="15">
        <f t="shared" si="3"/>
        <v>70600762</v>
      </c>
      <c r="U17" s="15">
        <f t="shared" si="3"/>
        <v>-44797021</v>
      </c>
      <c r="V17" s="15">
        <f t="shared" si="3"/>
        <v>109027795</v>
      </c>
      <c r="W17" s="15">
        <f t="shared" si="3"/>
        <v>20874225</v>
      </c>
      <c r="X17" s="8">
        <f t="shared" si="3"/>
        <v>3722000</v>
      </c>
    </row>
    <row r="18" spans="1:24" ht="13.5" x14ac:dyDescent="0.25">
      <c r="A18" s="20" t="s">
        <v>116</v>
      </c>
      <c r="B18" s="15">
        <f>+B15-B13</f>
        <v>-2957802102</v>
      </c>
      <c r="C18" s="15">
        <f t="shared" ref="C18:X18" si="4">+C15-C13</f>
        <v>-139029074</v>
      </c>
      <c r="D18" s="15">
        <f t="shared" si="4"/>
        <v>-428148550</v>
      </c>
      <c r="E18" s="15">
        <f t="shared" si="4"/>
        <v>-231842409</v>
      </c>
      <c r="F18" s="15">
        <f t="shared" si="4"/>
        <v>-37705684</v>
      </c>
      <c r="G18" s="15">
        <f t="shared" si="4"/>
        <v>-961765297</v>
      </c>
      <c r="H18" s="15">
        <f t="shared" si="4"/>
        <v>-52063657</v>
      </c>
      <c r="I18" s="15">
        <f t="shared" si="4"/>
        <v>-57935843</v>
      </c>
      <c r="J18" s="15">
        <f t="shared" si="4"/>
        <v>-1537219908</v>
      </c>
      <c r="K18" s="15">
        <f t="shared" si="4"/>
        <v>-323032989</v>
      </c>
      <c r="L18" s="15">
        <f t="shared" si="4"/>
        <v>-10507376</v>
      </c>
      <c r="M18" s="15">
        <f t="shared" si="4"/>
        <v>-170275130</v>
      </c>
      <c r="N18" s="15">
        <f t="shared" si="4"/>
        <v>-414972895</v>
      </c>
      <c r="O18" s="15">
        <f t="shared" si="4"/>
        <v>-129547113</v>
      </c>
      <c r="P18" s="15">
        <f t="shared" si="4"/>
        <v>-468432362</v>
      </c>
      <c r="Q18" s="15">
        <f t="shared" si="4"/>
        <v>-110730604</v>
      </c>
      <c r="R18" s="15">
        <f t="shared" si="4"/>
        <v>-310646120</v>
      </c>
      <c r="S18" s="15">
        <f t="shared" si="4"/>
        <v>-11666170</v>
      </c>
      <c r="T18" s="15">
        <f t="shared" si="4"/>
        <v>-442016046</v>
      </c>
      <c r="U18" s="15">
        <f t="shared" si="4"/>
        <v>-519044663</v>
      </c>
      <c r="V18" s="15">
        <f t="shared" si="4"/>
        <v>-313359484</v>
      </c>
      <c r="W18" s="15">
        <f t="shared" si="4"/>
        <v>-64732918</v>
      </c>
      <c r="X18" s="8">
        <f t="shared" si="4"/>
        <v>-6758526</v>
      </c>
    </row>
    <row r="19" spans="1:24" ht="13.5" x14ac:dyDescent="0.25">
      <c r="A19" s="20" t="s">
        <v>117</v>
      </c>
      <c r="B19" s="15">
        <f>+B15-B14</f>
        <v>-2699895616</v>
      </c>
      <c r="C19" s="15">
        <f t="shared" ref="C19:X19" si="5">+C15-C14</f>
        <v>-132709415</v>
      </c>
      <c r="D19" s="15">
        <f t="shared" si="5"/>
        <v>-429009108</v>
      </c>
      <c r="E19" s="15">
        <f t="shared" si="5"/>
        <v>-193361281</v>
      </c>
      <c r="F19" s="15">
        <f t="shared" si="5"/>
        <v>-39271684</v>
      </c>
      <c r="G19" s="15">
        <f t="shared" si="5"/>
        <v>-954024530</v>
      </c>
      <c r="H19" s="15">
        <f t="shared" si="5"/>
        <v>-264944365</v>
      </c>
      <c r="I19" s="15">
        <f t="shared" si="5"/>
        <v>-65310843</v>
      </c>
      <c r="J19" s="15">
        <f t="shared" si="5"/>
        <v>-1540172617</v>
      </c>
      <c r="K19" s="15">
        <f t="shared" si="5"/>
        <v>-317341007</v>
      </c>
      <c r="L19" s="15">
        <f t="shared" si="5"/>
        <v>-38418376</v>
      </c>
      <c r="M19" s="15">
        <f t="shared" si="5"/>
        <v>-177767808</v>
      </c>
      <c r="N19" s="15">
        <f t="shared" si="5"/>
        <v>-415107969</v>
      </c>
      <c r="O19" s="15">
        <f t="shared" si="5"/>
        <v>-129547113</v>
      </c>
      <c r="P19" s="15">
        <f t="shared" si="5"/>
        <v>-320562432</v>
      </c>
      <c r="Q19" s="15">
        <f t="shared" si="5"/>
        <v>-99681264</v>
      </c>
      <c r="R19" s="15">
        <f t="shared" si="5"/>
        <v>-252796120</v>
      </c>
      <c r="S19" s="15">
        <f t="shared" si="5"/>
        <v>-8891842</v>
      </c>
      <c r="T19" s="15">
        <f t="shared" si="5"/>
        <v>-512616808</v>
      </c>
      <c r="U19" s="15">
        <f t="shared" si="5"/>
        <v>-474247642</v>
      </c>
      <c r="V19" s="15">
        <f t="shared" si="5"/>
        <v>-422387279</v>
      </c>
      <c r="W19" s="15">
        <f t="shared" si="5"/>
        <v>-85607143</v>
      </c>
      <c r="X19" s="8">
        <f t="shared" si="5"/>
        <v>-10480526</v>
      </c>
    </row>
    <row r="20" spans="1:24" ht="13.5" x14ac:dyDescent="0.25">
      <c r="A20" s="20" t="s">
        <v>118</v>
      </c>
      <c r="B20" s="17">
        <f>IF(B13=0,0,B15*100/B13)</f>
        <v>71.738727201766253</v>
      </c>
      <c r="C20" s="17">
        <f t="shared" ref="C20:X20" si="6">IF(C13=0,0,C15*100/C13)</f>
        <v>50.954440944088184</v>
      </c>
      <c r="D20" s="17">
        <f t="shared" si="6"/>
        <v>1.8216525468277938E-2</v>
      </c>
      <c r="E20" s="17">
        <f t="shared" si="6"/>
        <v>29.202713175220772</v>
      </c>
      <c r="F20" s="17">
        <f t="shared" si="6"/>
        <v>57.706295815993002</v>
      </c>
      <c r="G20" s="17">
        <f t="shared" si="6"/>
        <v>-94.579352290629188</v>
      </c>
      <c r="H20" s="17">
        <f t="shared" si="6"/>
        <v>82.315628779138322</v>
      </c>
      <c r="I20" s="17">
        <f t="shared" si="6"/>
        <v>77.353205563621358</v>
      </c>
      <c r="J20" s="17">
        <f t="shared" si="6"/>
        <v>64.753382490809287</v>
      </c>
      <c r="K20" s="17">
        <f t="shared" si="6"/>
        <v>44.17416118694517</v>
      </c>
      <c r="L20" s="17">
        <f t="shared" si="6"/>
        <v>93.701104829959291</v>
      </c>
      <c r="M20" s="17">
        <f t="shared" si="6"/>
        <v>80.862875972748455</v>
      </c>
      <c r="N20" s="17">
        <f t="shared" si="6"/>
        <v>64.79145590802473</v>
      </c>
      <c r="O20" s="17">
        <f t="shared" si="6"/>
        <v>80.361501797838088</v>
      </c>
      <c r="P20" s="17">
        <f t="shared" si="6"/>
        <v>76.419419203593606</v>
      </c>
      <c r="Q20" s="17">
        <f t="shared" si="6"/>
        <v>64.186460344889397</v>
      </c>
      <c r="R20" s="17">
        <f t="shared" si="6"/>
        <v>33.304988941457623</v>
      </c>
      <c r="S20" s="17">
        <f t="shared" si="6"/>
        <v>92.757660267427042</v>
      </c>
      <c r="T20" s="17">
        <f t="shared" si="6"/>
        <v>66.623842911688598</v>
      </c>
      <c r="U20" s="17">
        <f t="shared" si="6"/>
        <v>57.088824586913688</v>
      </c>
      <c r="V20" s="17">
        <f t="shared" si="6"/>
        <v>84.321171974511074</v>
      </c>
      <c r="W20" s="17">
        <f t="shared" si="6"/>
        <v>81.017166285690379</v>
      </c>
      <c r="X20" s="10">
        <f t="shared" si="6"/>
        <v>96.407256161092093</v>
      </c>
    </row>
    <row r="21" spans="1:24" ht="13.5" x14ac:dyDescent="0.25">
      <c r="A21" s="20" t="s">
        <v>119</v>
      </c>
      <c r="B21" s="17">
        <f>IF(B14=0,0,B15*100/B14)</f>
        <v>73.551213407722528</v>
      </c>
      <c r="C21" s="17">
        <f t="shared" ref="C21:X21" si="7">IF(C14=0,0,C15*100/C14)</f>
        <v>52.116321431074716</v>
      </c>
      <c r="D21" s="17">
        <f t="shared" si="7"/>
        <v>1.8179991216515576E-2</v>
      </c>
      <c r="E21" s="17">
        <f t="shared" si="7"/>
        <v>33.091234621903673</v>
      </c>
      <c r="F21" s="17">
        <f t="shared" si="7"/>
        <v>56.710153294601881</v>
      </c>
      <c r="G21" s="17">
        <f t="shared" si="7"/>
        <v>-96.084098175764112</v>
      </c>
      <c r="H21" s="17">
        <f t="shared" si="7"/>
        <v>47.772151206092644</v>
      </c>
      <c r="I21" s="17">
        <f t="shared" si="7"/>
        <v>75.185717178912569</v>
      </c>
      <c r="J21" s="17">
        <f t="shared" si="7"/>
        <v>64.709572755864869</v>
      </c>
      <c r="K21" s="17">
        <f t="shared" si="7"/>
        <v>44.613008466183892</v>
      </c>
      <c r="L21" s="17">
        <f t="shared" si="7"/>
        <v>80.270343665906623</v>
      </c>
      <c r="M21" s="17">
        <f t="shared" si="7"/>
        <v>80.187617826866557</v>
      </c>
      <c r="N21" s="17">
        <f t="shared" si="7"/>
        <v>64.78403139339747</v>
      </c>
      <c r="O21" s="17">
        <f t="shared" si="7"/>
        <v>80.361501797838088</v>
      </c>
      <c r="P21" s="17">
        <f t="shared" si="7"/>
        <v>82.565313831778994</v>
      </c>
      <c r="Q21" s="17">
        <f t="shared" si="7"/>
        <v>66.565292272526662</v>
      </c>
      <c r="R21" s="17">
        <f t="shared" si="7"/>
        <v>38.028190006818718</v>
      </c>
      <c r="S21" s="17">
        <f t="shared" si="7"/>
        <v>94.383220970489532</v>
      </c>
      <c r="T21" s="17">
        <f t="shared" si="7"/>
        <v>63.251892287171714</v>
      </c>
      <c r="U21" s="17">
        <f t="shared" si="7"/>
        <v>59.284436148545417</v>
      </c>
      <c r="V21" s="17">
        <f t="shared" si="7"/>
        <v>79.959261417233904</v>
      </c>
      <c r="W21" s="17">
        <f t="shared" si="7"/>
        <v>76.343899662953561</v>
      </c>
      <c r="X21" s="10">
        <f t="shared" si="7"/>
        <v>94.53678311909006</v>
      </c>
    </row>
    <row r="22" spans="1:24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ht="13.5" x14ac:dyDescent="0.25">
      <c r="A24" s="20" t="s">
        <v>112</v>
      </c>
      <c r="B24" s="16">
        <v>9900511301</v>
      </c>
      <c r="C24" s="16">
        <v>325427437</v>
      </c>
      <c r="D24" s="16">
        <v>606957787</v>
      </c>
      <c r="E24" s="16">
        <v>332324577</v>
      </c>
      <c r="F24" s="16">
        <v>89082002</v>
      </c>
      <c r="G24" s="16">
        <v>522071260</v>
      </c>
      <c r="H24" s="16">
        <v>265004217</v>
      </c>
      <c r="I24" s="16">
        <v>285756225</v>
      </c>
      <c r="J24" s="16">
        <v>4177132901</v>
      </c>
      <c r="K24" s="16">
        <v>625203557</v>
      </c>
      <c r="L24" s="16">
        <v>215103110</v>
      </c>
      <c r="M24" s="16">
        <v>889717584</v>
      </c>
      <c r="N24" s="16">
        <v>1180958542</v>
      </c>
      <c r="O24" s="16">
        <v>828894321</v>
      </c>
      <c r="P24" s="16">
        <v>2470337009</v>
      </c>
      <c r="Q24" s="16">
        <v>310385568</v>
      </c>
      <c r="R24" s="16">
        <v>430439083</v>
      </c>
      <c r="S24" s="16">
        <v>199209600</v>
      </c>
      <c r="T24" s="16">
        <v>1261557018</v>
      </c>
      <c r="U24" s="16">
        <v>1286420885</v>
      </c>
      <c r="V24" s="16">
        <v>1939674450</v>
      </c>
      <c r="W24" s="16">
        <v>334805558</v>
      </c>
      <c r="X24" s="9">
        <v>186697000</v>
      </c>
    </row>
    <row r="25" spans="1:24" ht="13.5" x14ac:dyDescent="0.25">
      <c r="A25" s="20" t="s">
        <v>113</v>
      </c>
      <c r="B25" s="16">
        <v>9633124849</v>
      </c>
      <c r="C25" s="16">
        <v>301589751</v>
      </c>
      <c r="D25" s="16">
        <v>612259710</v>
      </c>
      <c r="E25" s="16">
        <v>362153250</v>
      </c>
      <c r="F25" s="16">
        <v>92331748</v>
      </c>
      <c r="G25" s="16">
        <v>502309182</v>
      </c>
      <c r="H25" s="16">
        <v>498141282</v>
      </c>
      <c r="I25" s="16">
        <v>293881590</v>
      </c>
      <c r="J25" s="16">
        <v>4265909710</v>
      </c>
      <c r="K25" s="16">
        <v>730723291</v>
      </c>
      <c r="L25" s="16">
        <v>243014109</v>
      </c>
      <c r="M25" s="16">
        <v>1038559135</v>
      </c>
      <c r="N25" s="16">
        <v>1214582215</v>
      </c>
      <c r="O25" s="16">
        <v>828894321</v>
      </c>
      <c r="P25" s="16">
        <v>3220269921</v>
      </c>
      <c r="Q25" s="16">
        <v>299347633</v>
      </c>
      <c r="R25" s="16">
        <v>458748127</v>
      </c>
      <c r="S25" s="16">
        <v>201351516</v>
      </c>
      <c r="T25" s="16">
        <v>1334531077</v>
      </c>
      <c r="U25" s="16">
        <v>1216333470</v>
      </c>
      <c r="V25" s="16">
        <v>1925467095</v>
      </c>
      <c r="W25" s="16">
        <v>356842873</v>
      </c>
      <c r="X25" s="9">
        <v>194826250</v>
      </c>
    </row>
    <row r="26" spans="1:24" ht="13.5" x14ac:dyDescent="0.25">
      <c r="A26" s="20" t="s">
        <v>114</v>
      </c>
      <c r="B26" s="16">
        <v>7255600813</v>
      </c>
      <c r="C26" s="16">
        <v>8366108</v>
      </c>
      <c r="D26" s="16">
        <v>69493048</v>
      </c>
      <c r="E26" s="16">
        <v>377575639</v>
      </c>
      <c r="F26" s="16">
        <v>67376992</v>
      </c>
      <c r="G26" s="16">
        <v>5039426</v>
      </c>
      <c r="H26" s="16">
        <v>312658153</v>
      </c>
      <c r="I26" s="16">
        <v>183359599</v>
      </c>
      <c r="J26" s="16">
        <v>1950216402</v>
      </c>
      <c r="K26" s="16">
        <v>354278116</v>
      </c>
      <c r="L26" s="16">
        <v>151235642</v>
      </c>
      <c r="M26" s="16">
        <v>667201560</v>
      </c>
      <c r="N26" s="16">
        <v>736091816</v>
      </c>
      <c r="O26" s="16">
        <v>241906396</v>
      </c>
      <c r="P26" s="16">
        <v>1514265940</v>
      </c>
      <c r="Q26" s="16">
        <v>164075155</v>
      </c>
      <c r="R26" s="16">
        <v>112161605</v>
      </c>
      <c r="S26" s="16">
        <v>115834813</v>
      </c>
      <c r="T26" s="16">
        <v>571126542</v>
      </c>
      <c r="U26" s="16">
        <v>587387534</v>
      </c>
      <c r="V26" s="16">
        <v>1169528646</v>
      </c>
      <c r="W26" s="16">
        <v>124268193</v>
      </c>
      <c r="X26" s="9">
        <v>119634242</v>
      </c>
    </row>
    <row r="27" spans="1:24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ht="13.5" x14ac:dyDescent="0.25">
      <c r="A28" s="20" t="s">
        <v>121</v>
      </c>
      <c r="B28" s="15">
        <f>+B25-B24</f>
        <v>-267386452</v>
      </c>
      <c r="C28" s="15">
        <f t="shared" ref="C28:X28" si="8">+C25-C24</f>
        <v>-23837686</v>
      </c>
      <c r="D28" s="15">
        <f t="shared" si="8"/>
        <v>5301923</v>
      </c>
      <c r="E28" s="15">
        <f t="shared" si="8"/>
        <v>29828673</v>
      </c>
      <c r="F28" s="15">
        <f t="shared" si="8"/>
        <v>3249746</v>
      </c>
      <c r="G28" s="15">
        <f t="shared" si="8"/>
        <v>-19762078</v>
      </c>
      <c r="H28" s="15">
        <f t="shared" si="8"/>
        <v>233137065</v>
      </c>
      <c r="I28" s="15">
        <f t="shared" si="8"/>
        <v>8125365</v>
      </c>
      <c r="J28" s="15">
        <f t="shared" si="8"/>
        <v>88776809</v>
      </c>
      <c r="K28" s="15">
        <f t="shared" si="8"/>
        <v>105519734</v>
      </c>
      <c r="L28" s="15">
        <f t="shared" si="8"/>
        <v>27910999</v>
      </c>
      <c r="M28" s="15">
        <f t="shared" si="8"/>
        <v>148841551</v>
      </c>
      <c r="N28" s="15">
        <f t="shared" si="8"/>
        <v>33623673</v>
      </c>
      <c r="O28" s="15">
        <f t="shared" si="8"/>
        <v>0</v>
      </c>
      <c r="P28" s="15">
        <f t="shared" si="8"/>
        <v>749932912</v>
      </c>
      <c r="Q28" s="15">
        <f t="shared" si="8"/>
        <v>-11037935</v>
      </c>
      <c r="R28" s="15">
        <f t="shared" si="8"/>
        <v>28309044</v>
      </c>
      <c r="S28" s="15">
        <f t="shared" si="8"/>
        <v>2141916</v>
      </c>
      <c r="T28" s="15">
        <f t="shared" si="8"/>
        <v>72974059</v>
      </c>
      <c r="U28" s="15">
        <f t="shared" si="8"/>
        <v>-70087415</v>
      </c>
      <c r="V28" s="15">
        <f t="shared" si="8"/>
        <v>-14207355</v>
      </c>
      <c r="W28" s="15">
        <f t="shared" si="8"/>
        <v>22037315</v>
      </c>
      <c r="X28" s="8">
        <f t="shared" si="8"/>
        <v>8129250</v>
      </c>
    </row>
    <row r="29" spans="1:24" ht="13.5" x14ac:dyDescent="0.25">
      <c r="A29" s="20" t="s">
        <v>122</v>
      </c>
      <c r="B29" s="15">
        <f>+B26-B24</f>
        <v>-2644910488</v>
      </c>
      <c r="C29" s="15">
        <f t="shared" ref="C29:X29" si="9">+C26-C24</f>
        <v>-317061329</v>
      </c>
      <c r="D29" s="15">
        <f t="shared" si="9"/>
        <v>-537464739</v>
      </c>
      <c r="E29" s="15">
        <f t="shared" si="9"/>
        <v>45251062</v>
      </c>
      <c r="F29" s="15">
        <f t="shared" si="9"/>
        <v>-21705010</v>
      </c>
      <c r="G29" s="15">
        <f t="shared" si="9"/>
        <v>-517031834</v>
      </c>
      <c r="H29" s="15">
        <f t="shared" si="9"/>
        <v>47653936</v>
      </c>
      <c r="I29" s="15">
        <f t="shared" si="9"/>
        <v>-102396626</v>
      </c>
      <c r="J29" s="15">
        <f t="shared" si="9"/>
        <v>-2226916499</v>
      </c>
      <c r="K29" s="15">
        <f t="shared" si="9"/>
        <v>-270925441</v>
      </c>
      <c r="L29" s="15">
        <f t="shared" si="9"/>
        <v>-63867468</v>
      </c>
      <c r="M29" s="15">
        <f t="shared" si="9"/>
        <v>-222516024</v>
      </c>
      <c r="N29" s="15">
        <f t="shared" si="9"/>
        <v>-444866726</v>
      </c>
      <c r="O29" s="15">
        <f t="shared" si="9"/>
        <v>-586987925</v>
      </c>
      <c r="P29" s="15">
        <f t="shared" si="9"/>
        <v>-956071069</v>
      </c>
      <c r="Q29" s="15">
        <f t="shared" si="9"/>
        <v>-146310413</v>
      </c>
      <c r="R29" s="15">
        <f t="shared" si="9"/>
        <v>-318277478</v>
      </c>
      <c r="S29" s="15">
        <f t="shared" si="9"/>
        <v>-83374787</v>
      </c>
      <c r="T29" s="15">
        <f t="shared" si="9"/>
        <v>-690430476</v>
      </c>
      <c r="U29" s="15">
        <f t="shared" si="9"/>
        <v>-699033351</v>
      </c>
      <c r="V29" s="15">
        <f t="shared" si="9"/>
        <v>-770145804</v>
      </c>
      <c r="W29" s="15">
        <f t="shared" si="9"/>
        <v>-210537365</v>
      </c>
      <c r="X29" s="8">
        <f t="shared" si="9"/>
        <v>-67062758</v>
      </c>
    </row>
    <row r="30" spans="1:24" ht="13.5" x14ac:dyDescent="0.25">
      <c r="A30" s="20" t="s">
        <v>123</v>
      </c>
      <c r="B30" s="15">
        <f>+B26-B25</f>
        <v>-2377524036</v>
      </c>
      <c r="C30" s="15">
        <f t="shared" ref="C30:X30" si="10">+C26-C25</f>
        <v>-293223643</v>
      </c>
      <c r="D30" s="15">
        <f t="shared" si="10"/>
        <v>-542766662</v>
      </c>
      <c r="E30" s="15">
        <f t="shared" si="10"/>
        <v>15422389</v>
      </c>
      <c r="F30" s="15">
        <f t="shared" si="10"/>
        <v>-24954756</v>
      </c>
      <c r="G30" s="15">
        <f t="shared" si="10"/>
        <v>-497269756</v>
      </c>
      <c r="H30" s="15">
        <f t="shared" si="10"/>
        <v>-185483129</v>
      </c>
      <c r="I30" s="15">
        <f t="shared" si="10"/>
        <v>-110521991</v>
      </c>
      <c r="J30" s="15">
        <f t="shared" si="10"/>
        <v>-2315693308</v>
      </c>
      <c r="K30" s="15">
        <f t="shared" si="10"/>
        <v>-376445175</v>
      </c>
      <c r="L30" s="15">
        <f t="shared" si="10"/>
        <v>-91778467</v>
      </c>
      <c r="M30" s="15">
        <f t="shared" si="10"/>
        <v>-371357575</v>
      </c>
      <c r="N30" s="15">
        <f t="shared" si="10"/>
        <v>-478490399</v>
      </c>
      <c r="O30" s="15">
        <f t="shared" si="10"/>
        <v>-586987925</v>
      </c>
      <c r="P30" s="15">
        <f t="shared" si="10"/>
        <v>-1706003981</v>
      </c>
      <c r="Q30" s="15">
        <f t="shared" si="10"/>
        <v>-135272478</v>
      </c>
      <c r="R30" s="15">
        <f t="shared" si="10"/>
        <v>-346586522</v>
      </c>
      <c r="S30" s="15">
        <f t="shared" si="10"/>
        <v>-85516703</v>
      </c>
      <c r="T30" s="15">
        <f t="shared" si="10"/>
        <v>-763404535</v>
      </c>
      <c r="U30" s="15">
        <f t="shared" si="10"/>
        <v>-628945936</v>
      </c>
      <c r="V30" s="15">
        <f t="shared" si="10"/>
        <v>-755938449</v>
      </c>
      <c r="W30" s="15">
        <f t="shared" si="10"/>
        <v>-232574680</v>
      </c>
      <c r="X30" s="8">
        <f t="shared" si="10"/>
        <v>-75192008</v>
      </c>
    </row>
    <row r="31" spans="1:24" ht="13.5" x14ac:dyDescent="0.25">
      <c r="A31" s="20" t="s">
        <v>124</v>
      </c>
      <c r="B31" s="17">
        <f>IF(B24=0,0,B26*100/B24)</f>
        <v>73.285112176652419</v>
      </c>
      <c r="C31" s="17">
        <f t="shared" ref="C31:X31" si="11">IF(C24=0,0,C26*100/C24)</f>
        <v>2.5708059766331259</v>
      </c>
      <c r="D31" s="17">
        <f t="shared" si="11"/>
        <v>11.449403811669031</v>
      </c>
      <c r="E31" s="17">
        <f t="shared" si="11"/>
        <v>113.61652587012847</v>
      </c>
      <c r="F31" s="17">
        <f t="shared" si="11"/>
        <v>75.63479770021334</v>
      </c>
      <c r="G31" s="17">
        <f t="shared" si="11"/>
        <v>0.96527550664252237</v>
      </c>
      <c r="H31" s="17">
        <f t="shared" si="11"/>
        <v>117.98233120192197</v>
      </c>
      <c r="I31" s="17">
        <f t="shared" si="11"/>
        <v>64.166440818568347</v>
      </c>
      <c r="J31" s="17">
        <f t="shared" si="11"/>
        <v>46.687918441214087</v>
      </c>
      <c r="K31" s="17">
        <f t="shared" si="11"/>
        <v>56.666042928479371</v>
      </c>
      <c r="L31" s="17">
        <f t="shared" si="11"/>
        <v>70.308440449791732</v>
      </c>
      <c r="M31" s="17">
        <f t="shared" si="11"/>
        <v>74.99026342723154</v>
      </c>
      <c r="N31" s="17">
        <f t="shared" si="11"/>
        <v>62.330030210323841</v>
      </c>
      <c r="O31" s="17">
        <f t="shared" si="11"/>
        <v>29.184226489591307</v>
      </c>
      <c r="P31" s="17">
        <f t="shared" si="11"/>
        <v>61.297949813453975</v>
      </c>
      <c r="Q31" s="17">
        <f t="shared" si="11"/>
        <v>52.861721650666439</v>
      </c>
      <c r="R31" s="17">
        <f t="shared" si="11"/>
        <v>26.057486280817116</v>
      </c>
      <c r="S31" s="17">
        <f t="shared" si="11"/>
        <v>58.147204251200748</v>
      </c>
      <c r="T31" s="17">
        <f t="shared" si="11"/>
        <v>45.271559973201306</v>
      </c>
      <c r="U31" s="17">
        <f t="shared" si="11"/>
        <v>45.660603061493362</v>
      </c>
      <c r="V31" s="17">
        <f t="shared" si="11"/>
        <v>60.295099829767828</v>
      </c>
      <c r="W31" s="17">
        <f t="shared" si="11"/>
        <v>37.116526303305875</v>
      </c>
      <c r="X31" s="10">
        <f t="shared" si="11"/>
        <v>64.079359604064337</v>
      </c>
    </row>
    <row r="32" spans="1:24" ht="13.5" x14ac:dyDescent="0.25">
      <c r="A32" s="20" t="s">
        <v>125</v>
      </c>
      <c r="B32" s="17">
        <f>IF(B25=0,0,B26*100/B25)</f>
        <v>75.319285556162939</v>
      </c>
      <c r="C32" s="17">
        <f t="shared" ref="C32:X32" si="12">IF(C25=0,0,C26*100/C25)</f>
        <v>2.7740027544901551</v>
      </c>
      <c r="D32" s="17">
        <f t="shared" si="12"/>
        <v>11.350256576575976</v>
      </c>
      <c r="E32" s="17">
        <f t="shared" si="12"/>
        <v>104.25852563797233</v>
      </c>
      <c r="F32" s="17">
        <f t="shared" si="12"/>
        <v>72.972724398112774</v>
      </c>
      <c r="G32" s="17">
        <f t="shared" si="12"/>
        <v>1.0032518179211782</v>
      </c>
      <c r="H32" s="17">
        <f t="shared" si="12"/>
        <v>62.764955304386916</v>
      </c>
      <c r="I32" s="17">
        <f t="shared" si="12"/>
        <v>62.39233937723013</v>
      </c>
      <c r="J32" s="17">
        <f t="shared" si="12"/>
        <v>45.716307530568905</v>
      </c>
      <c r="K32" s="17">
        <f t="shared" si="12"/>
        <v>48.48321113662162</v>
      </c>
      <c r="L32" s="17">
        <f t="shared" si="12"/>
        <v>62.233276340346151</v>
      </c>
      <c r="M32" s="17">
        <f t="shared" si="12"/>
        <v>64.243001434867736</v>
      </c>
      <c r="N32" s="17">
        <f t="shared" si="12"/>
        <v>60.604527788182708</v>
      </c>
      <c r="O32" s="17">
        <f t="shared" si="12"/>
        <v>29.184226489591307</v>
      </c>
      <c r="P32" s="17">
        <f t="shared" si="12"/>
        <v>47.022950782019244</v>
      </c>
      <c r="Q32" s="17">
        <f t="shared" si="12"/>
        <v>54.810907758204991</v>
      </c>
      <c r="R32" s="17">
        <f t="shared" si="12"/>
        <v>24.449496008514494</v>
      </c>
      <c r="S32" s="17">
        <f t="shared" si="12"/>
        <v>57.528652031604274</v>
      </c>
      <c r="T32" s="17">
        <f t="shared" si="12"/>
        <v>42.796046629643229</v>
      </c>
      <c r="U32" s="17">
        <f t="shared" si="12"/>
        <v>48.291652617271147</v>
      </c>
      <c r="V32" s="17">
        <f t="shared" si="12"/>
        <v>60.739996494201321</v>
      </c>
      <c r="W32" s="17">
        <f t="shared" si="12"/>
        <v>34.824344943551665</v>
      </c>
      <c r="X32" s="10">
        <f t="shared" si="12"/>
        <v>61.405607303943896</v>
      </c>
    </row>
    <row r="33" spans="1:24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ht="13.5" x14ac:dyDescent="0.25">
      <c r="A35" s="20" t="s">
        <v>127</v>
      </c>
      <c r="B35" s="16">
        <v>8746024667</v>
      </c>
      <c r="C35" s="16">
        <v>273218836</v>
      </c>
      <c r="D35" s="16">
        <v>537691237</v>
      </c>
      <c r="E35" s="16">
        <v>282171928</v>
      </c>
      <c r="F35" s="16">
        <v>65043002</v>
      </c>
      <c r="G35" s="16">
        <v>448003495</v>
      </c>
      <c r="H35" s="16">
        <v>174296667</v>
      </c>
      <c r="I35" s="16">
        <v>244918225</v>
      </c>
      <c r="J35" s="16">
        <v>3974218901</v>
      </c>
      <c r="K35" s="16">
        <v>580613656</v>
      </c>
      <c r="L35" s="16">
        <v>207703110</v>
      </c>
      <c r="M35" s="16">
        <v>658499520</v>
      </c>
      <c r="N35" s="16">
        <v>1049474542</v>
      </c>
      <c r="O35" s="16">
        <v>631676321</v>
      </c>
      <c r="P35" s="16">
        <v>2189722835</v>
      </c>
      <c r="Q35" s="16">
        <v>250205568</v>
      </c>
      <c r="R35" s="16">
        <v>389243563</v>
      </c>
      <c r="S35" s="16">
        <v>184407588</v>
      </c>
      <c r="T35" s="16">
        <v>1126988925</v>
      </c>
      <c r="U35" s="16">
        <v>1133185835</v>
      </c>
      <c r="V35" s="16">
        <v>1730882840</v>
      </c>
      <c r="W35" s="16">
        <v>276898668</v>
      </c>
      <c r="X35" s="9">
        <v>183597000</v>
      </c>
    </row>
    <row r="36" spans="1:24" ht="13.5" x14ac:dyDescent="0.25">
      <c r="A36" s="20" t="s">
        <v>128</v>
      </c>
      <c r="B36" s="16">
        <v>8672373426</v>
      </c>
      <c r="C36" s="16">
        <v>254921150</v>
      </c>
      <c r="D36" s="16">
        <v>559915610</v>
      </c>
      <c r="E36" s="16">
        <v>310720601</v>
      </c>
      <c r="F36" s="16">
        <v>68262748</v>
      </c>
      <c r="G36" s="16">
        <v>434001616</v>
      </c>
      <c r="H36" s="16">
        <v>214152263</v>
      </c>
      <c r="I36" s="16">
        <v>246863590</v>
      </c>
      <c r="J36" s="16">
        <v>3959838001</v>
      </c>
      <c r="K36" s="16">
        <v>683535391</v>
      </c>
      <c r="L36" s="16">
        <v>234264109</v>
      </c>
      <c r="M36" s="16">
        <v>835042973</v>
      </c>
      <c r="N36" s="16">
        <v>1078871371</v>
      </c>
      <c r="O36" s="16">
        <v>631676321</v>
      </c>
      <c r="P36" s="16">
        <v>2905917741</v>
      </c>
      <c r="Q36" s="16">
        <v>245799633</v>
      </c>
      <c r="R36" s="16">
        <v>417552607</v>
      </c>
      <c r="S36" s="16">
        <v>186549504</v>
      </c>
      <c r="T36" s="16">
        <v>1204883486</v>
      </c>
      <c r="U36" s="16">
        <v>1082962420</v>
      </c>
      <c r="V36" s="16">
        <v>1764899095</v>
      </c>
      <c r="W36" s="16">
        <v>312087873</v>
      </c>
      <c r="X36" s="9">
        <v>189881250</v>
      </c>
    </row>
    <row r="37" spans="1:24" ht="13.5" x14ac:dyDescent="0.25">
      <c r="A37" s="20" t="s">
        <v>129</v>
      </c>
      <c r="B37" s="16">
        <v>6955251007</v>
      </c>
      <c r="C37" s="16">
        <v>2564867</v>
      </c>
      <c r="D37" s="16">
        <v>69493048</v>
      </c>
      <c r="E37" s="16">
        <v>359257709</v>
      </c>
      <c r="F37" s="16">
        <v>51154661</v>
      </c>
      <c r="G37" s="16">
        <v>4152685</v>
      </c>
      <c r="H37" s="16">
        <v>157014207</v>
      </c>
      <c r="I37" s="16">
        <v>180986903</v>
      </c>
      <c r="J37" s="16">
        <v>1844040451</v>
      </c>
      <c r="K37" s="16">
        <v>320054751</v>
      </c>
      <c r="L37" s="16">
        <v>149086370</v>
      </c>
      <c r="M37" s="16">
        <v>542179962</v>
      </c>
      <c r="N37" s="16">
        <v>683533275</v>
      </c>
      <c r="O37" s="16">
        <v>190663515</v>
      </c>
      <c r="P37" s="16">
        <v>1397326610</v>
      </c>
      <c r="Q37" s="16">
        <v>140543688</v>
      </c>
      <c r="R37" s="16">
        <v>106958047</v>
      </c>
      <c r="S37" s="16">
        <v>115522040</v>
      </c>
      <c r="T37" s="16">
        <v>517047013</v>
      </c>
      <c r="U37" s="16">
        <v>540637869</v>
      </c>
      <c r="V37" s="16">
        <v>1128863675</v>
      </c>
      <c r="W37" s="16">
        <v>111735129</v>
      </c>
      <c r="X37" s="9">
        <v>118569446</v>
      </c>
    </row>
    <row r="38" spans="1:24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ht="13.5" x14ac:dyDescent="0.25">
      <c r="A39" s="20" t="s">
        <v>130</v>
      </c>
      <c r="B39" s="15">
        <f>+B36-B35</f>
        <v>-73651241</v>
      </c>
      <c r="C39" s="15">
        <f t="shared" ref="C39:X39" si="13">+C36-C35</f>
        <v>-18297686</v>
      </c>
      <c r="D39" s="15">
        <f t="shared" si="13"/>
        <v>22224373</v>
      </c>
      <c r="E39" s="15">
        <f t="shared" si="13"/>
        <v>28548673</v>
      </c>
      <c r="F39" s="15">
        <f t="shared" si="13"/>
        <v>3219746</v>
      </c>
      <c r="G39" s="15">
        <f t="shared" si="13"/>
        <v>-14001879</v>
      </c>
      <c r="H39" s="15">
        <f t="shared" si="13"/>
        <v>39855596</v>
      </c>
      <c r="I39" s="15">
        <f t="shared" si="13"/>
        <v>1945365</v>
      </c>
      <c r="J39" s="15">
        <f t="shared" si="13"/>
        <v>-14380900</v>
      </c>
      <c r="K39" s="15">
        <f t="shared" si="13"/>
        <v>102921735</v>
      </c>
      <c r="L39" s="15">
        <f t="shared" si="13"/>
        <v>26560999</v>
      </c>
      <c r="M39" s="15">
        <f t="shared" si="13"/>
        <v>176543453</v>
      </c>
      <c r="N39" s="15">
        <f t="shared" si="13"/>
        <v>29396829</v>
      </c>
      <c r="O39" s="15">
        <f t="shared" si="13"/>
        <v>0</v>
      </c>
      <c r="P39" s="15">
        <f t="shared" si="13"/>
        <v>716194906</v>
      </c>
      <c r="Q39" s="15">
        <f t="shared" si="13"/>
        <v>-4405935</v>
      </c>
      <c r="R39" s="15">
        <f t="shared" si="13"/>
        <v>28309044</v>
      </c>
      <c r="S39" s="15">
        <f t="shared" si="13"/>
        <v>2141916</v>
      </c>
      <c r="T39" s="15">
        <f t="shared" si="13"/>
        <v>77894561</v>
      </c>
      <c r="U39" s="15">
        <f t="shared" si="13"/>
        <v>-50223415</v>
      </c>
      <c r="V39" s="15">
        <f t="shared" si="13"/>
        <v>34016255</v>
      </c>
      <c r="W39" s="15">
        <f t="shared" si="13"/>
        <v>35189205</v>
      </c>
      <c r="X39" s="8">
        <f t="shared" si="13"/>
        <v>6284250</v>
      </c>
    </row>
    <row r="40" spans="1:24" ht="13.5" x14ac:dyDescent="0.25">
      <c r="A40" s="20" t="s">
        <v>122</v>
      </c>
      <c r="B40" s="15">
        <f>+B37-B35</f>
        <v>-1790773660</v>
      </c>
      <c r="C40" s="15">
        <f t="shared" ref="C40:X40" si="14">+C37-C35</f>
        <v>-270653969</v>
      </c>
      <c r="D40" s="15">
        <f t="shared" si="14"/>
        <v>-468198189</v>
      </c>
      <c r="E40" s="15">
        <f t="shared" si="14"/>
        <v>77085781</v>
      </c>
      <c r="F40" s="15">
        <f t="shared" si="14"/>
        <v>-13888341</v>
      </c>
      <c r="G40" s="15">
        <f t="shared" si="14"/>
        <v>-443850810</v>
      </c>
      <c r="H40" s="15">
        <f t="shared" si="14"/>
        <v>-17282460</v>
      </c>
      <c r="I40" s="15">
        <f t="shared" si="14"/>
        <v>-63931322</v>
      </c>
      <c r="J40" s="15">
        <f t="shared" si="14"/>
        <v>-2130178450</v>
      </c>
      <c r="K40" s="15">
        <f t="shared" si="14"/>
        <v>-260558905</v>
      </c>
      <c r="L40" s="15">
        <f t="shared" si="14"/>
        <v>-58616740</v>
      </c>
      <c r="M40" s="15">
        <f t="shared" si="14"/>
        <v>-116319558</v>
      </c>
      <c r="N40" s="15">
        <f t="shared" si="14"/>
        <v>-365941267</v>
      </c>
      <c r="O40" s="15">
        <f t="shared" si="14"/>
        <v>-441012806</v>
      </c>
      <c r="P40" s="15">
        <f t="shared" si="14"/>
        <v>-792396225</v>
      </c>
      <c r="Q40" s="15">
        <f t="shared" si="14"/>
        <v>-109661880</v>
      </c>
      <c r="R40" s="15">
        <f t="shared" si="14"/>
        <v>-282285516</v>
      </c>
      <c r="S40" s="15">
        <f t="shared" si="14"/>
        <v>-68885548</v>
      </c>
      <c r="T40" s="15">
        <f t="shared" si="14"/>
        <v>-609941912</v>
      </c>
      <c r="U40" s="15">
        <f t="shared" si="14"/>
        <v>-592547966</v>
      </c>
      <c r="V40" s="15">
        <f t="shared" si="14"/>
        <v>-602019165</v>
      </c>
      <c r="W40" s="15">
        <f t="shared" si="14"/>
        <v>-165163539</v>
      </c>
      <c r="X40" s="8">
        <f t="shared" si="14"/>
        <v>-65027554</v>
      </c>
    </row>
    <row r="41" spans="1:24" ht="13.5" x14ac:dyDescent="0.25">
      <c r="A41" s="20" t="s">
        <v>123</v>
      </c>
      <c r="B41" s="15">
        <f>+B37-B36</f>
        <v>-1717122419</v>
      </c>
      <c r="C41" s="15">
        <f t="shared" ref="C41:X41" si="15">+C37-C36</f>
        <v>-252356283</v>
      </c>
      <c r="D41" s="15">
        <f t="shared" si="15"/>
        <v>-490422562</v>
      </c>
      <c r="E41" s="15">
        <f t="shared" si="15"/>
        <v>48537108</v>
      </c>
      <c r="F41" s="15">
        <f t="shared" si="15"/>
        <v>-17108087</v>
      </c>
      <c r="G41" s="15">
        <f t="shared" si="15"/>
        <v>-429848931</v>
      </c>
      <c r="H41" s="15">
        <f t="shared" si="15"/>
        <v>-57138056</v>
      </c>
      <c r="I41" s="15">
        <f t="shared" si="15"/>
        <v>-65876687</v>
      </c>
      <c r="J41" s="15">
        <f t="shared" si="15"/>
        <v>-2115797550</v>
      </c>
      <c r="K41" s="15">
        <f t="shared" si="15"/>
        <v>-363480640</v>
      </c>
      <c r="L41" s="15">
        <f t="shared" si="15"/>
        <v>-85177739</v>
      </c>
      <c r="M41" s="15">
        <f t="shared" si="15"/>
        <v>-292863011</v>
      </c>
      <c r="N41" s="15">
        <f t="shared" si="15"/>
        <v>-395338096</v>
      </c>
      <c r="O41" s="15">
        <f t="shared" si="15"/>
        <v>-441012806</v>
      </c>
      <c r="P41" s="15">
        <f t="shared" si="15"/>
        <v>-1508591131</v>
      </c>
      <c r="Q41" s="15">
        <f t="shared" si="15"/>
        <v>-105255945</v>
      </c>
      <c r="R41" s="15">
        <f t="shared" si="15"/>
        <v>-310594560</v>
      </c>
      <c r="S41" s="15">
        <f t="shared" si="15"/>
        <v>-71027464</v>
      </c>
      <c r="T41" s="15">
        <f t="shared" si="15"/>
        <v>-687836473</v>
      </c>
      <c r="U41" s="15">
        <f t="shared" si="15"/>
        <v>-542324551</v>
      </c>
      <c r="V41" s="15">
        <f t="shared" si="15"/>
        <v>-636035420</v>
      </c>
      <c r="W41" s="15">
        <f t="shared" si="15"/>
        <v>-200352744</v>
      </c>
      <c r="X41" s="8">
        <f t="shared" si="15"/>
        <v>-71311804</v>
      </c>
    </row>
    <row r="42" spans="1:24" ht="13.5" x14ac:dyDescent="0.25">
      <c r="A42" s="20" t="s">
        <v>124</v>
      </c>
      <c r="B42" s="17">
        <f>IF(B35=0,0,B37*100/B35)</f>
        <v>79.524712904631457</v>
      </c>
      <c r="C42" s="17">
        <f t="shared" ref="C42:X42" si="16">IF(C35=0,0,C37*100/C35)</f>
        <v>0.93875921497593962</v>
      </c>
      <c r="D42" s="17">
        <f t="shared" si="16"/>
        <v>12.92434081457794</v>
      </c>
      <c r="E42" s="17">
        <f t="shared" si="16"/>
        <v>127.31872782185476</v>
      </c>
      <c r="F42" s="17">
        <f t="shared" si="16"/>
        <v>78.647447730041733</v>
      </c>
      <c r="G42" s="17">
        <f t="shared" si="16"/>
        <v>0.92693138476520143</v>
      </c>
      <c r="H42" s="17">
        <f t="shared" si="16"/>
        <v>90.084457553052346</v>
      </c>
      <c r="I42" s="17">
        <f t="shared" si="16"/>
        <v>73.896870271699868</v>
      </c>
      <c r="J42" s="17">
        <f t="shared" si="16"/>
        <v>46.400072490621973</v>
      </c>
      <c r="K42" s="17">
        <f t="shared" si="16"/>
        <v>55.123531403815278</v>
      </c>
      <c r="L42" s="17">
        <f t="shared" si="16"/>
        <v>71.778593011919753</v>
      </c>
      <c r="M42" s="17">
        <f t="shared" si="16"/>
        <v>82.335665483856388</v>
      </c>
      <c r="N42" s="17">
        <f t="shared" si="16"/>
        <v>65.131001052905958</v>
      </c>
      <c r="O42" s="17">
        <f t="shared" si="16"/>
        <v>30.183736299971262</v>
      </c>
      <c r="P42" s="17">
        <f t="shared" si="16"/>
        <v>63.812944161949154</v>
      </c>
      <c r="Q42" s="17">
        <f t="shared" si="16"/>
        <v>56.171287123394471</v>
      </c>
      <c r="R42" s="17">
        <f t="shared" si="16"/>
        <v>27.478436939495388</v>
      </c>
      <c r="S42" s="17">
        <f t="shared" si="16"/>
        <v>62.644949295687333</v>
      </c>
      <c r="T42" s="17">
        <f t="shared" si="16"/>
        <v>45.878624139984339</v>
      </c>
      <c r="U42" s="17">
        <f t="shared" si="16"/>
        <v>47.709550569876299</v>
      </c>
      <c r="V42" s="17">
        <f t="shared" si="16"/>
        <v>65.218953525473736</v>
      </c>
      <c r="W42" s="17">
        <f t="shared" si="16"/>
        <v>40.352353374267587</v>
      </c>
      <c r="X42" s="10">
        <f t="shared" si="16"/>
        <v>64.581363529905175</v>
      </c>
    </row>
    <row r="43" spans="1:24" ht="13.5" x14ac:dyDescent="0.25">
      <c r="A43" s="20" t="s">
        <v>125</v>
      </c>
      <c r="B43" s="17">
        <f>IF(B36=0,0,B37*100/B36)</f>
        <v>80.200086704615117</v>
      </c>
      <c r="C43" s="17">
        <f t="shared" ref="C43:X43" si="17">IF(C36=0,0,C37*100/C36)</f>
        <v>1.0061413107543253</v>
      </c>
      <c r="D43" s="17">
        <f t="shared" si="17"/>
        <v>12.411343202237209</v>
      </c>
      <c r="E43" s="17">
        <f t="shared" si="17"/>
        <v>115.62082071281782</v>
      </c>
      <c r="F43" s="17">
        <f t="shared" si="17"/>
        <v>74.937887059571636</v>
      </c>
      <c r="G43" s="17">
        <f t="shared" si="17"/>
        <v>0.95683629896898814</v>
      </c>
      <c r="H43" s="17">
        <f t="shared" si="17"/>
        <v>73.31895764276841</v>
      </c>
      <c r="I43" s="17">
        <f t="shared" si="17"/>
        <v>73.314539013225883</v>
      </c>
      <c r="J43" s="17">
        <f t="shared" si="17"/>
        <v>46.568583122196266</v>
      </c>
      <c r="K43" s="17">
        <f t="shared" si="17"/>
        <v>46.82343521844065</v>
      </c>
      <c r="L43" s="17">
        <f t="shared" si="17"/>
        <v>63.640294980056034</v>
      </c>
      <c r="M43" s="17">
        <f t="shared" si="17"/>
        <v>64.92839045781659</v>
      </c>
      <c r="N43" s="17">
        <f t="shared" si="17"/>
        <v>63.356327118629231</v>
      </c>
      <c r="O43" s="17">
        <f t="shared" si="17"/>
        <v>30.183736299971262</v>
      </c>
      <c r="P43" s="17">
        <f t="shared" si="17"/>
        <v>48.085552811248689</v>
      </c>
      <c r="Q43" s="17">
        <f t="shared" si="17"/>
        <v>57.178152092684371</v>
      </c>
      <c r="R43" s="17">
        <f t="shared" si="17"/>
        <v>25.615466220762933</v>
      </c>
      <c r="S43" s="17">
        <f t="shared" si="17"/>
        <v>61.925675235244796</v>
      </c>
      <c r="T43" s="17">
        <f t="shared" si="17"/>
        <v>42.912615120695577</v>
      </c>
      <c r="U43" s="17">
        <f t="shared" si="17"/>
        <v>49.922126476004586</v>
      </c>
      <c r="V43" s="17">
        <f t="shared" si="17"/>
        <v>63.961938571904589</v>
      </c>
      <c r="W43" s="17">
        <f t="shared" si="17"/>
        <v>35.802457790469802</v>
      </c>
      <c r="X43" s="10">
        <f t="shared" si="17"/>
        <v>62.443999078371348</v>
      </c>
    </row>
    <row r="44" spans="1:24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ht="13.5" x14ac:dyDescent="0.25">
      <c r="A46" s="20" t="s">
        <v>127</v>
      </c>
      <c r="B46" s="16">
        <v>2523871835</v>
      </c>
      <c r="C46" s="16">
        <v>84527026</v>
      </c>
      <c r="D46" s="16">
        <v>160697126</v>
      </c>
      <c r="E46" s="16">
        <v>93914821</v>
      </c>
      <c r="F46" s="16">
        <v>52972999</v>
      </c>
      <c r="G46" s="16">
        <v>150595733</v>
      </c>
      <c r="H46" s="16">
        <v>73121624</v>
      </c>
      <c r="I46" s="16">
        <v>94864509</v>
      </c>
      <c r="J46" s="16">
        <v>992342356</v>
      </c>
      <c r="K46" s="16">
        <v>191658508</v>
      </c>
      <c r="L46" s="16">
        <v>131653780</v>
      </c>
      <c r="M46" s="16">
        <v>249644064</v>
      </c>
      <c r="N46" s="16">
        <v>395265474</v>
      </c>
      <c r="O46" s="16">
        <v>167374827</v>
      </c>
      <c r="P46" s="16">
        <v>776522045</v>
      </c>
      <c r="Q46" s="16">
        <v>116388786</v>
      </c>
      <c r="R46" s="16">
        <v>122276596</v>
      </c>
      <c r="S46" s="16">
        <v>111514524</v>
      </c>
      <c r="T46" s="16">
        <v>421148534</v>
      </c>
      <c r="U46" s="16">
        <v>298954929</v>
      </c>
      <c r="V46" s="16">
        <v>472243980</v>
      </c>
      <c r="W46" s="16">
        <v>124498515</v>
      </c>
      <c r="X46" s="9">
        <v>141036500</v>
      </c>
    </row>
    <row r="47" spans="1:24" ht="13.5" x14ac:dyDescent="0.25">
      <c r="A47" s="20" t="s">
        <v>128</v>
      </c>
      <c r="B47" s="16">
        <v>2416950039</v>
      </c>
      <c r="C47" s="16">
        <v>84527026</v>
      </c>
      <c r="D47" s="16">
        <v>164856999</v>
      </c>
      <c r="E47" s="16">
        <v>94335679</v>
      </c>
      <c r="F47" s="16">
        <v>51565617</v>
      </c>
      <c r="G47" s="16">
        <v>150595733</v>
      </c>
      <c r="H47" s="16">
        <v>74438643</v>
      </c>
      <c r="I47" s="16">
        <v>95677600</v>
      </c>
      <c r="J47" s="16">
        <v>992342356</v>
      </c>
      <c r="K47" s="16">
        <v>224678433</v>
      </c>
      <c r="L47" s="16">
        <v>129227701</v>
      </c>
      <c r="M47" s="16">
        <v>254365331</v>
      </c>
      <c r="N47" s="16">
        <v>372019908</v>
      </c>
      <c r="O47" s="16">
        <v>167374827</v>
      </c>
      <c r="P47" s="16">
        <v>776698467</v>
      </c>
      <c r="Q47" s="16">
        <v>108383212</v>
      </c>
      <c r="R47" s="16">
        <v>121732639</v>
      </c>
      <c r="S47" s="16">
        <v>114085488</v>
      </c>
      <c r="T47" s="16">
        <v>425911166</v>
      </c>
      <c r="U47" s="16">
        <v>298954929</v>
      </c>
      <c r="V47" s="16">
        <v>481812910</v>
      </c>
      <c r="W47" s="16">
        <v>112158492</v>
      </c>
      <c r="X47" s="9">
        <v>143339000</v>
      </c>
    </row>
    <row r="48" spans="1:24" ht="13.5" x14ac:dyDescent="0.25">
      <c r="A48" s="20" t="s">
        <v>129</v>
      </c>
      <c r="B48" s="16">
        <v>1915365156</v>
      </c>
      <c r="C48" s="16">
        <v>0</v>
      </c>
      <c r="D48" s="16">
        <v>69470040</v>
      </c>
      <c r="E48" s="16">
        <v>103759204</v>
      </c>
      <c r="F48" s="16">
        <v>35050506</v>
      </c>
      <c r="G48" s="16">
        <v>4084</v>
      </c>
      <c r="H48" s="16">
        <v>41713137</v>
      </c>
      <c r="I48" s="16">
        <v>72359991</v>
      </c>
      <c r="J48" s="16">
        <v>703285374</v>
      </c>
      <c r="K48" s="16">
        <v>113806970</v>
      </c>
      <c r="L48" s="16">
        <v>93154462</v>
      </c>
      <c r="M48" s="16">
        <v>189567914</v>
      </c>
      <c r="N48" s="16">
        <v>274023363</v>
      </c>
      <c r="O48" s="16">
        <v>42458260</v>
      </c>
      <c r="P48" s="16">
        <v>522675273</v>
      </c>
      <c r="Q48" s="16">
        <v>72051100</v>
      </c>
      <c r="R48" s="16">
        <v>55530365</v>
      </c>
      <c r="S48" s="16">
        <v>82432850</v>
      </c>
      <c r="T48" s="16">
        <v>307954949</v>
      </c>
      <c r="U48" s="16">
        <v>223886037</v>
      </c>
      <c r="V48" s="16">
        <v>300365218</v>
      </c>
      <c r="W48" s="16">
        <v>80639734</v>
      </c>
      <c r="X48" s="9">
        <v>97237038</v>
      </c>
    </row>
    <row r="49" spans="1:24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ht="13.5" x14ac:dyDescent="0.25">
      <c r="A50" s="20" t="s">
        <v>132</v>
      </c>
      <c r="B50" s="15">
        <f>+B47-B46</f>
        <v>-106921796</v>
      </c>
      <c r="C50" s="15">
        <f t="shared" ref="C50:X50" si="18">+C47-C46</f>
        <v>0</v>
      </c>
      <c r="D50" s="15">
        <f t="shared" si="18"/>
        <v>4159873</v>
      </c>
      <c r="E50" s="15">
        <f t="shared" si="18"/>
        <v>420858</v>
      </c>
      <c r="F50" s="15">
        <f t="shared" si="18"/>
        <v>-1407382</v>
      </c>
      <c r="G50" s="15">
        <f t="shared" si="18"/>
        <v>0</v>
      </c>
      <c r="H50" s="15">
        <f t="shared" si="18"/>
        <v>1317019</v>
      </c>
      <c r="I50" s="15">
        <f t="shared" si="18"/>
        <v>813091</v>
      </c>
      <c r="J50" s="15">
        <f t="shared" si="18"/>
        <v>0</v>
      </c>
      <c r="K50" s="15">
        <f t="shared" si="18"/>
        <v>33019925</v>
      </c>
      <c r="L50" s="15">
        <f t="shared" si="18"/>
        <v>-2426079</v>
      </c>
      <c r="M50" s="15">
        <f t="shared" si="18"/>
        <v>4721267</v>
      </c>
      <c r="N50" s="15">
        <f t="shared" si="18"/>
        <v>-23245566</v>
      </c>
      <c r="O50" s="15">
        <f t="shared" si="18"/>
        <v>0</v>
      </c>
      <c r="P50" s="15">
        <f t="shared" si="18"/>
        <v>176422</v>
      </c>
      <c r="Q50" s="15">
        <f t="shared" si="18"/>
        <v>-8005574</v>
      </c>
      <c r="R50" s="15">
        <f t="shared" si="18"/>
        <v>-543957</v>
      </c>
      <c r="S50" s="15">
        <f t="shared" si="18"/>
        <v>2570964</v>
      </c>
      <c r="T50" s="15">
        <f t="shared" si="18"/>
        <v>4762632</v>
      </c>
      <c r="U50" s="15">
        <f t="shared" si="18"/>
        <v>0</v>
      </c>
      <c r="V50" s="15">
        <f t="shared" si="18"/>
        <v>9568930</v>
      </c>
      <c r="W50" s="15">
        <f t="shared" si="18"/>
        <v>-12340023</v>
      </c>
      <c r="X50" s="8">
        <f t="shared" si="18"/>
        <v>2302500</v>
      </c>
    </row>
    <row r="51" spans="1:24" ht="13.5" x14ac:dyDescent="0.25">
      <c r="A51" s="20" t="s">
        <v>122</v>
      </c>
      <c r="B51" s="15">
        <f>+B48-B46</f>
        <v>-608506679</v>
      </c>
      <c r="C51" s="15">
        <f t="shared" ref="C51:X51" si="19">+C48-C46</f>
        <v>-84527026</v>
      </c>
      <c r="D51" s="15">
        <f t="shared" si="19"/>
        <v>-91227086</v>
      </c>
      <c r="E51" s="15">
        <f t="shared" si="19"/>
        <v>9844383</v>
      </c>
      <c r="F51" s="15">
        <f t="shared" si="19"/>
        <v>-17922493</v>
      </c>
      <c r="G51" s="15">
        <f t="shared" si="19"/>
        <v>-150591649</v>
      </c>
      <c r="H51" s="15">
        <f t="shared" si="19"/>
        <v>-31408487</v>
      </c>
      <c r="I51" s="15">
        <f t="shared" si="19"/>
        <v>-22504518</v>
      </c>
      <c r="J51" s="15">
        <f t="shared" si="19"/>
        <v>-289056982</v>
      </c>
      <c r="K51" s="15">
        <f t="shared" si="19"/>
        <v>-77851538</v>
      </c>
      <c r="L51" s="15">
        <f t="shared" si="19"/>
        <v>-38499318</v>
      </c>
      <c r="M51" s="15">
        <f t="shared" si="19"/>
        <v>-60076150</v>
      </c>
      <c r="N51" s="15">
        <f t="shared" si="19"/>
        <v>-121242111</v>
      </c>
      <c r="O51" s="15">
        <f t="shared" si="19"/>
        <v>-124916567</v>
      </c>
      <c r="P51" s="15">
        <f t="shared" si="19"/>
        <v>-253846772</v>
      </c>
      <c r="Q51" s="15">
        <f t="shared" si="19"/>
        <v>-44337686</v>
      </c>
      <c r="R51" s="15">
        <f t="shared" si="19"/>
        <v>-66746231</v>
      </c>
      <c r="S51" s="15">
        <f t="shared" si="19"/>
        <v>-29081674</v>
      </c>
      <c r="T51" s="15">
        <f t="shared" si="19"/>
        <v>-113193585</v>
      </c>
      <c r="U51" s="15">
        <f t="shared" si="19"/>
        <v>-75068892</v>
      </c>
      <c r="V51" s="15">
        <f t="shared" si="19"/>
        <v>-171878762</v>
      </c>
      <c r="W51" s="15">
        <f t="shared" si="19"/>
        <v>-43858781</v>
      </c>
      <c r="X51" s="8">
        <f t="shared" si="19"/>
        <v>-43799462</v>
      </c>
    </row>
    <row r="52" spans="1:24" ht="13.5" x14ac:dyDescent="0.25">
      <c r="A52" s="20" t="s">
        <v>123</v>
      </c>
      <c r="B52" s="15">
        <f>+B48-B47</f>
        <v>-501584883</v>
      </c>
      <c r="C52" s="15">
        <f t="shared" ref="C52:X52" si="20">+C48-C47</f>
        <v>-84527026</v>
      </c>
      <c r="D52" s="15">
        <f t="shared" si="20"/>
        <v>-95386959</v>
      </c>
      <c r="E52" s="15">
        <f t="shared" si="20"/>
        <v>9423525</v>
      </c>
      <c r="F52" s="15">
        <f t="shared" si="20"/>
        <v>-16515111</v>
      </c>
      <c r="G52" s="15">
        <f t="shared" si="20"/>
        <v>-150591649</v>
      </c>
      <c r="H52" s="15">
        <f t="shared" si="20"/>
        <v>-32725506</v>
      </c>
      <c r="I52" s="15">
        <f t="shared" si="20"/>
        <v>-23317609</v>
      </c>
      <c r="J52" s="15">
        <f t="shared" si="20"/>
        <v>-289056982</v>
      </c>
      <c r="K52" s="15">
        <f t="shared" si="20"/>
        <v>-110871463</v>
      </c>
      <c r="L52" s="15">
        <f t="shared" si="20"/>
        <v>-36073239</v>
      </c>
      <c r="M52" s="15">
        <f t="shared" si="20"/>
        <v>-64797417</v>
      </c>
      <c r="N52" s="15">
        <f t="shared" si="20"/>
        <v>-97996545</v>
      </c>
      <c r="O52" s="15">
        <f t="shared" si="20"/>
        <v>-124916567</v>
      </c>
      <c r="P52" s="15">
        <f t="shared" si="20"/>
        <v>-254023194</v>
      </c>
      <c r="Q52" s="15">
        <f t="shared" si="20"/>
        <v>-36332112</v>
      </c>
      <c r="R52" s="15">
        <f t="shared" si="20"/>
        <v>-66202274</v>
      </c>
      <c r="S52" s="15">
        <f t="shared" si="20"/>
        <v>-31652638</v>
      </c>
      <c r="T52" s="15">
        <f t="shared" si="20"/>
        <v>-117956217</v>
      </c>
      <c r="U52" s="15">
        <f t="shared" si="20"/>
        <v>-75068892</v>
      </c>
      <c r="V52" s="15">
        <f t="shared" si="20"/>
        <v>-181447692</v>
      </c>
      <c r="W52" s="15">
        <f t="shared" si="20"/>
        <v>-31518758</v>
      </c>
      <c r="X52" s="8">
        <f t="shared" si="20"/>
        <v>-46101962</v>
      </c>
    </row>
    <row r="53" spans="1:24" ht="13.5" x14ac:dyDescent="0.25">
      <c r="A53" s="20" t="s">
        <v>124</v>
      </c>
      <c r="B53" s="17">
        <f>IF(B46=0,0,B48*100/B46)</f>
        <v>75.889953263018995</v>
      </c>
      <c r="C53" s="17">
        <f t="shared" ref="C53:X53" si="21">IF(C46=0,0,C48*100/C46)</f>
        <v>0</v>
      </c>
      <c r="D53" s="17">
        <f t="shared" si="21"/>
        <v>43.230418445691434</v>
      </c>
      <c r="E53" s="17">
        <f t="shared" si="21"/>
        <v>110.48224646033239</v>
      </c>
      <c r="F53" s="17">
        <f t="shared" si="21"/>
        <v>66.166739021137914</v>
      </c>
      <c r="G53" s="17">
        <f t="shared" si="21"/>
        <v>2.7118962261699674E-3</v>
      </c>
      <c r="H53" s="17">
        <f t="shared" si="21"/>
        <v>57.046239837342782</v>
      </c>
      <c r="I53" s="17">
        <f t="shared" si="21"/>
        <v>76.277199727033846</v>
      </c>
      <c r="J53" s="17">
        <f t="shared" si="21"/>
        <v>70.871244157595953</v>
      </c>
      <c r="K53" s="17">
        <f t="shared" si="21"/>
        <v>59.380077194381585</v>
      </c>
      <c r="L53" s="17">
        <f t="shared" si="21"/>
        <v>70.757149547851952</v>
      </c>
      <c r="M53" s="17">
        <f t="shared" si="21"/>
        <v>75.935277996435758</v>
      </c>
      <c r="N53" s="17">
        <f t="shared" si="21"/>
        <v>69.326409976298606</v>
      </c>
      <c r="O53" s="17">
        <f t="shared" si="21"/>
        <v>25.367171850758655</v>
      </c>
      <c r="P53" s="17">
        <f t="shared" si="21"/>
        <v>67.309779080386576</v>
      </c>
      <c r="Q53" s="17">
        <f t="shared" si="21"/>
        <v>61.905534438687248</v>
      </c>
      <c r="R53" s="17">
        <f t="shared" si="21"/>
        <v>45.413731504269222</v>
      </c>
      <c r="S53" s="17">
        <f t="shared" si="21"/>
        <v>73.921178195586435</v>
      </c>
      <c r="T53" s="17">
        <f t="shared" si="21"/>
        <v>73.122645370528588</v>
      </c>
      <c r="U53" s="17">
        <f t="shared" si="21"/>
        <v>74.889562031606445</v>
      </c>
      <c r="V53" s="17">
        <f t="shared" si="21"/>
        <v>63.60382148227702</v>
      </c>
      <c r="W53" s="17">
        <f t="shared" si="21"/>
        <v>64.771643260162577</v>
      </c>
      <c r="X53" s="10">
        <f t="shared" si="21"/>
        <v>68.944590939224952</v>
      </c>
    </row>
    <row r="54" spans="1:24" ht="13.5" x14ac:dyDescent="0.25">
      <c r="A54" s="20" t="s">
        <v>125</v>
      </c>
      <c r="B54" s="17">
        <f>IF(B47=0,0,B48*100/B47)</f>
        <v>79.247196884238122</v>
      </c>
      <c r="C54" s="17">
        <f t="shared" ref="C54:X54" si="22">IF(C47=0,0,C48*100/C47)</f>
        <v>0</v>
      </c>
      <c r="D54" s="17">
        <f t="shared" si="22"/>
        <v>42.13957576651022</v>
      </c>
      <c r="E54" s="17">
        <f t="shared" si="22"/>
        <v>109.9893540809729</v>
      </c>
      <c r="F54" s="17">
        <f t="shared" si="22"/>
        <v>67.972629901820042</v>
      </c>
      <c r="G54" s="17">
        <f t="shared" si="22"/>
        <v>2.7118962261699674E-3</v>
      </c>
      <c r="H54" s="17">
        <f t="shared" si="22"/>
        <v>56.036939039847894</v>
      </c>
      <c r="I54" s="17">
        <f t="shared" si="22"/>
        <v>75.628977942590538</v>
      </c>
      <c r="J54" s="17">
        <f t="shared" si="22"/>
        <v>70.871244157595953</v>
      </c>
      <c r="K54" s="17">
        <f t="shared" si="22"/>
        <v>50.653268531563953</v>
      </c>
      <c r="L54" s="17">
        <f t="shared" si="22"/>
        <v>72.085521354279919</v>
      </c>
      <c r="M54" s="17">
        <f t="shared" si="22"/>
        <v>74.525845662512864</v>
      </c>
      <c r="N54" s="17">
        <f t="shared" si="22"/>
        <v>73.658252450296288</v>
      </c>
      <c r="O54" s="17">
        <f t="shared" si="22"/>
        <v>25.367171850758655</v>
      </c>
      <c r="P54" s="17">
        <f t="shared" si="22"/>
        <v>67.294490102296024</v>
      </c>
      <c r="Q54" s="17">
        <f t="shared" si="22"/>
        <v>66.478099947803727</v>
      </c>
      <c r="R54" s="17">
        <f t="shared" si="22"/>
        <v>45.616660787251973</v>
      </c>
      <c r="S54" s="17">
        <f t="shared" si="22"/>
        <v>72.255333649447152</v>
      </c>
      <c r="T54" s="17">
        <f t="shared" si="22"/>
        <v>72.304971924591428</v>
      </c>
      <c r="U54" s="17">
        <f t="shared" si="22"/>
        <v>74.889562031606445</v>
      </c>
      <c r="V54" s="17">
        <f t="shared" si="22"/>
        <v>62.340633006284534</v>
      </c>
      <c r="W54" s="17">
        <f t="shared" si="22"/>
        <v>71.898019099614856</v>
      </c>
      <c r="X54" s="10">
        <f t="shared" si="22"/>
        <v>67.837112021152649</v>
      </c>
    </row>
    <row r="55" spans="1:24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ht="13.5" x14ac:dyDescent="0.25">
      <c r="A57" s="20" t="s">
        <v>127</v>
      </c>
      <c r="B57" s="16">
        <v>1154486634</v>
      </c>
      <c r="C57" s="16">
        <v>52208601</v>
      </c>
      <c r="D57" s="16">
        <v>69266550</v>
      </c>
      <c r="E57" s="16">
        <v>50152649</v>
      </c>
      <c r="F57" s="16">
        <v>24039000</v>
      </c>
      <c r="G57" s="16">
        <v>74067765</v>
      </c>
      <c r="H57" s="16">
        <v>90707550</v>
      </c>
      <c r="I57" s="16">
        <v>40838000</v>
      </c>
      <c r="J57" s="16">
        <v>202914000</v>
      </c>
      <c r="K57" s="16">
        <v>44589901</v>
      </c>
      <c r="L57" s="16">
        <v>7400000</v>
      </c>
      <c r="M57" s="16">
        <v>231218064</v>
      </c>
      <c r="N57" s="16">
        <v>131484000</v>
      </c>
      <c r="O57" s="16">
        <v>197218000</v>
      </c>
      <c r="P57" s="16">
        <v>280614174</v>
      </c>
      <c r="Q57" s="16">
        <v>60180000</v>
      </c>
      <c r="R57" s="16">
        <v>41195520</v>
      </c>
      <c r="S57" s="16">
        <v>14802012</v>
      </c>
      <c r="T57" s="16">
        <v>134568093</v>
      </c>
      <c r="U57" s="16">
        <v>153235050</v>
      </c>
      <c r="V57" s="16">
        <v>208791610</v>
      </c>
      <c r="W57" s="16">
        <v>57906890</v>
      </c>
      <c r="X57" s="9">
        <v>3100000</v>
      </c>
    </row>
    <row r="58" spans="1:24" ht="13.5" x14ac:dyDescent="0.25">
      <c r="A58" s="20" t="s">
        <v>128</v>
      </c>
      <c r="B58" s="16">
        <v>960751423</v>
      </c>
      <c r="C58" s="16">
        <v>46668601</v>
      </c>
      <c r="D58" s="16">
        <v>52344100</v>
      </c>
      <c r="E58" s="16">
        <v>51432649</v>
      </c>
      <c r="F58" s="16">
        <v>24069000</v>
      </c>
      <c r="G58" s="16">
        <v>68307566</v>
      </c>
      <c r="H58" s="16">
        <v>283989019</v>
      </c>
      <c r="I58" s="16">
        <v>47018000</v>
      </c>
      <c r="J58" s="16">
        <v>306071709</v>
      </c>
      <c r="K58" s="16">
        <v>47187900</v>
      </c>
      <c r="L58" s="16">
        <v>8750000</v>
      </c>
      <c r="M58" s="16">
        <v>203516162</v>
      </c>
      <c r="N58" s="16">
        <v>135710844</v>
      </c>
      <c r="O58" s="16">
        <v>197218000</v>
      </c>
      <c r="P58" s="16">
        <v>314352180</v>
      </c>
      <c r="Q58" s="16">
        <v>53548000</v>
      </c>
      <c r="R58" s="16">
        <v>41195520</v>
      </c>
      <c r="S58" s="16">
        <v>14802012</v>
      </c>
      <c r="T58" s="16">
        <v>129647591</v>
      </c>
      <c r="U58" s="16">
        <v>133371050</v>
      </c>
      <c r="V58" s="16">
        <v>160568000</v>
      </c>
      <c r="W58" s="16">
        <v>44755000</v>
      </c>
      <c r="X58" s="9">
        <v>4945000</v>
      </c>
    </row>
    <row r="59" spans="1:24" ht="13.5" x14ac:dyDescent="0.25">
      <c r="A59" s="20" t="s">
        <v>129</v>
      </c>
      <c r="B59" s="16">
        <v>300349806</v>
      </c>
      <c r="C59" s="16">
        <v>5801241</v>
      </c>
      <c r="D59" s="16">
        <v>0</v>
      </c>
      <c r="E59" s="16">
        <v>18317930</v>
      </c>
      <c r="F59" s="16">
        <v>16222331</v>
      </c>
      <c r="G59" s="16">
        <v>886741</v>
      </c>
      <c r="H59" s="16">
        <v>155643946</v>
      </c>
      <c r="I59" s="16">
        <v>2372696</v>
      </c>
      <c r="J59" s="16">
        <v>106175951</v>
      </c>
      <c r="K59" s="16">
        <v>34223365</v>
      </c>
      <c r="L59" s="16">
        <v>2149272</v>
      </c>
      <c r="M59" s="16">
        <v>125021598</v>
      </c>
      <c r="N59" s="16">
        <v>52558541</v>
      </c>
      <c r="O59" s="16">
        <v>51242881</v>
      </c>
      <c r="P59" s="16">
        <v>116939330</v>
      </c>
      <c r="Q59" s="16">
        <v>23531467</v>
      </c>
      <c r="R59" s="16">
        <v>5203558</v>
      </c>
      <c r="S59" s="16">
        <v>312773</v>
      </c>
      <c r="T59" s="16">
        <v>54079529</v>
      </c>
      <c r="U59" s="16">
        <v>46749665</v>
      </c>
      <c r="V59" s="16">
        <v>40664971</v>
      </c>
      <c r="W59" s="16">
        <v>12533064</v>
      </c>
      <c r="X59" s="9">
        <v>1064796</v>
      </c>
    </row>
    <row r="60" spans="1:24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ht="13.5" x14ac:dyDescent="0.25">
      <c r="A61" s="20" t="s">
        <v>134</v>
      </c>
      <c r="B61" s="15">
        <f>+B58-B57</f>
        <v>-193735211</v>
      </c>
      <c r="C61" s="15">
        <f t="shared" ref="C61:X61" si="23">+C58-C57</f>
        <v>-5540000</v>
      </c>
      <c r="D61" s="15">
        <f t="shared" si="23"/>
        <v>-16922450</v>
      </c>
      <c r="E61" s="15">
        <f t="shared" si="23"/>
        <v>1280000</v>
      </c>
      <c r="F61" s="15">
        <f t="shared" si="23"/>
        <v>30000</v>
      </c>
      <c r="G61" s="15">
        <f t="shared" si="23"/>
        <v>-5760199</v>
      </c>
      <c r="H61" s="15">
        <f t="shared" si="23"/>
        <v>193281469</v>
      </c>
      <c r="I61" s="15">
        <f t="shared" si="23"/>
        <v>6180000</v>
      </c>
      <c r="J61" s="15">
        <f t="shared" si="23"/>
        <v>103157709</v>
      </c>
      <c r="K61" s="15">
        <f t="shared" si="23"/>
        <v>2597999</v>
      </c>
      <c r="L61" s="15">
        <f t="shared" si="23"/>
        <v>1350000</v>
      </c>
      <c r="M61" s="15">
        <f t="shared" si="23"/>
        <v>-27701902</v>
      </c>
      <c r="N61" s="15">
        <f t="shared" si="23"/>
        <v>4226844</v>
      </c>
      <c r="O61" s="15">
        <f t="shared" si="23"/>
        <v>0</v>
      </c>
      <c r="P61" s="15">
        <f t="shared" si="23"/>
        <v>33738006</v>
      </c>
      <c r="Q61" s="15">
        <f t="shared" si="23"/>
        <v>-6632000</v>
      </c>
      <c r="R61" s="15">
        <f t="shared" si="23"/>
        <v>0</v>
      </c>
      <c r="S61" s="15">
        <f t="shared" si="23"/>
        <v>0</v>
      </c>
      <c r="T61" s="15">
        <f t="shared" si="23"/>
        <v>-4920502</v>
      </c>
      <c r="U61" s="15">
        <f t="shared" si="23"/>
        <v>-19864000</v>
      </c>
      <c r="V61" s="15">
        <f t="shared" si="23"/>
        <v>-48223610</v>
      </c>
      <c r="W61" s="15">
        <f t="shared" si="23"/>
        <v>-13151890</v>
      </c>
      <c r="X61" s="8">
        <f t="shared" si="23"/>
        <v>1845000</v>
      </c>
    </row>
    <row r="62" spans="1:24" ht="13.5" x14ac:dyDescent="0.25">
      <c r="A62" s="20" t="s">
        <v>122</v>
      </c>
      <c r="B62" s="15">
        <f>+B59-B57</f>
        <v>-854136828</v>
      </c>
      <c r="C62" s="15">
        <f t="shared" ref="C62:X62" si="24">+C59-C57</f>
        <v>-46407360</v>
      </c>
      <c r="D62" s="15">
        <f t="shared" si="24"/>
        <v>-69266550</v>
      </c>
      <c r="E62" s="15">
        <f t="shared" si="24"/>
        <v>-31834719</v>
      </c>
      <c r="F62" s="15">
        <f t="shared" si="24"/>
        <v>-7816669</v>
      </c>
      <c r="G62" s="15">
        <f t="shared" si="24"/>
        <v>-73181024</v>
      </c>
      <c r="H62" s="15">
        <f t="shared" si="24"/>
        <v>64936396</v>
      </c>
      <c r="I62" s="15">
        <f t="shared" si="24"/>
        <v>-38465304</v>
      </c>
      <c r="J62" s="15">
        <f t="shared" si="24"/>
        <v>-96738049</v>
      </c>
      <c r="K62" s="15">
        <f t="shared" si="24"/>
        <v>-10366536</v>
      </c>
      <c r="L62" s="15">
        <f t="shared" si="24"/>
        <v>-5250728</v>
      </c>
      <c r="M62" s="15">
        <f t="shared" si="24"/>
        <v>-106196466</v>
      </c>
      <c r="N62" s="15">
        <f t="shared" si="24"/>
        <v>-78925459</v>
      </c>
      <c r="O62" s="15">
        <f t="shared" si="24"/>
        <v>-145975119</v>
      </c>
      <c r="P62" s="15">
        <f t="shared" si="24"/>
        <v>-163674844</v>
      </c>
      <c r="Q62" s="15">
        <f t="shared" si="24"/>
        <v>-36648533</v>
      </c>
      <c r="R62" s="15">
        <f t="shared" si="24"/>
        <v>-35991962</v>
      </c>
      <c r="S62" s="15">
        <f t="shared" si="24"/>
        <v>-14489239</v>
      </c>
      <c r="T62" s="15">
        <f t="shared" si="24"/>
        <v>-80488564</v>
      </c>
      <c r="U62" s="15">
        <f t="shared" si="24"/>
        <v>-106485385</v>
      </c>
      <c r="V62" s="15">
        <f t="shared" si="24"/>
        <v>-168126639</v>
      </c>
      <c r="W62" s="15">
        <f t="shared" si="24"/>
        <v>-45373826</v>
      </c>
      <c r="X62" s="8">
        <f t="shared" si="24"/>
        <v>-2035204</v>
      </c>
    </row>
    <row r="63" spans="1:24" ht="13.5" x14ac:dyDescent="0.25">
      <c r="A63" s="20" t="s">
        <v>123</v>
      </c>
      <c r="B63" s="15">
        <f>+B59-B58</f>
        <v>-660401617</v>
      </c>
      <c r="C63" s="15">
        <f t="shared" ref="C63:X63" si="25">+C59-C58</f>
        <v>-40867360</v>
      </c>
      <c r="D63" s="15">
        <f t="shared" si="25"/>
        <v>-52344100</v>
      </c>
      <c r="E63" s="15">
        <f t="shared" si="25"/>
        <v>-33114719</v>
      </c>
      <c r="F63" s="15">
        <f t="shared" si="25"/>
        <v>-7846669</v>
      </c>
      <c r="G63" s="15">
        <f t="shared" si="25"/>
        <v>-67420825</v>
      </c>
      <c r="H63" s="15">
        <f t="shared" si="25"/>
        <v>-128345073</v>
      </c>
      <c r="I63" s="15">
        <f t="shared" si="25"/>
        <v>-44645304</v>
      </c>
      <c r="J63" s="15">
        <f t="shared" si="25"/>
        <v>-199895758</v>
      </c>
      <c r="K63" s="15">
        <f t="shared" si="25"/>
        <v>-12964535</v>
      </c>
      <c r="L63" s="15">
        <f t="shared" si="25"/>
        <v>-6600728</v>
      </c>
      <c r="M63" s="15">
        <f t="shared" si="25"/>
        <v>-78494564</v>
      </c>
      <c r="N63" s="15">
        <f t="shared" si="25"/>
        <v>-83152303</v>
      </c>
      <c r="O63" s="15">
        <f t="shared" si="25"/>
        <v>-145975119</v>
      </c>
      <c r="P63" s="15">
        <f t="shared" si="25"/>
        <v>-197412850</v>
      </c>
      <c r="Q63" s="15">
        <f t="shared" si="25"/>
        <v>-30016533</v>
      </c>
      <c r="R63" s="15">
        <f t="shared" si="25"/>
        <v>-35991962</v>
      </c>
      <c r="S63" s="15">
        <f t="shared" si="25"/>
        <v>-14489239</v>
      </c>
      <c r="T63" s="15">
        <f t="shared" si="25"/>
        <v>-75568062</v>
      </c>
      <c r="U63" s="15">
        <f t="shared" si="25"/>
        <v>-86621385</v>
      </c>
      <c r="V63" s="15">
        <f t="shared" si="25"/>
        <v>-119903029</v>
      </c>
      <c r="W63" s="15">
        <f t="shared" si="25"/>
        <v>-32221936</v>
      </c>
      <c r="X63" s="8">
        <f t="shared" si="25"/>
        <v>-3880204</v>
      </c>
    </row>
    <row r="64" spans="1:24" ht="13.5" x14ac:dyDescent="0.25">
      <c r="A64" s="20" t="s">
        <v>124</v>
      </c>
      <c r="B64" s="17">
        <f>IF(B57=0,0,B59*100/B57)</f>
        <v>26.015875554952505</v>
      </c>
      <c r="C64" s="17">
        <f t="shared" ref="C64:X64" si="26">IF(C57=0,0,C59*100/C57)</f>
        <v>11.111657636641135</v>
      </c>
      <c r="D64" s="17">
        <f t="shared" si="26"/>
        <v>0</v>
      </c>
      <c r="E64" s="17">
        <f t="shared" si="26"/>
        <v>36.524351884184625</v>
      </c>
      <c r="F64" s="17">
        <f t="shared" si="26"/>
        <v>67.483385332168552</v>
      </c>
      <c r="G64" s="17">
        <f t="shared" si="26"/>
        <v>1.1972023187144907</v>
      </c>
      <c r="H64" s="17">
        <f t="shared" si="26"/>
        <v>171.58874426660185</v>
      </c>
      <c r="I64" s="17">
        <f t="shared" si="26"/>
        <v>5.810020079337872</v>
      </c>
      <c r="J64" s="17">
        <f t="shared" si="26"/>
        <v>52.325591629951603</v>
      </c>
      <c r="K64" s="17">
        <f t="shared" si="26"/>
        <v>76.75138143948783</v>
      </c>
      <c r="L64" s="17">
        <f t="shared" si="26"/>
        <v>29.044216216216217</v>
      </c>
      <c r="M64" s="17">
        <f t="shared" si="26"/>
        <v>54.070861003316764</v>
      </c>
      <c r="N64" s="17">
        <f t="shared" si="26"/>
        <v>39.973335919199293</v>
      </c>
      <c r="O64" s="17">
        <f t="shared" si="26"/>
        <v>25.98286211197761</v>
      </c>
      <c r="P64" s="17">
        <f t="shared" si="26"/>
        <v>41.67263838924972</v>
      </c>
      <c r="Q64" s="17">
        <f t="shared" si="26"/>
        <v>39.101806247922894</v>
      </c>
      <c r="R64" s="17">
        <f t="shared" si="26"/>
        <v>12.631368653678846</v>
      </c>
      <c r="S64" s="17">
        <f t="shared" si="26"/>
        <v>2.1130438213399638</v>
      </c>
      <c r="T64" s="17">
        <f t="shared" si="26"/>
        <v>40.18748263007636</v>
      </c>
      <c r="U64" s="17">
        <f t="shared" si="26"/>
        <v>30.508467220782713</v>
      </c>
      <c r="V64" s="17">
        <f t="shared" si="26"/>
        <v>19.47634342203693</v>
      </c>
      <c r="W64" s="17">
        <f t="shared" si="26"/>
        <v>21.643476277175306</v>
      </c>
      <c r="X64" s="10">
        <f t="shared" si="26"/>
        <v>34.348258064516131</v>
      </c>
    </row>
    <row r="65" spans="1:24" ht="13.5" x14ac:dyDescent="0.25">
      <c r="A65" s="20" t="s">
        <v>125</v>
      </c>
      <c r="B65" s="17">
        <f>IF(B58=0,0,B59*100/B58)</f>
        <v>31.261968372853506</v>
      </c>
      <c r="C65" s="17">
        <f t="shared" ref="C65:X65" si="27">IF(C58=0,0,C59*100/C58)</f>
        <v>12.43071546112985</v>
      </c>
      <c r="D65" s="17">
        <f t="shared" si="27"/>
        <v>0</v>
      </c>
      <c r="E65" s="17">
        <f t="shared" si="27"/>
        <v>35.615373417768154</v>
      </c>
      <c r="F65" s="17">
        <f t="shared" si="27"/>
        <v>67.399272923677756</v>
      </c>
      <c r="G65" s="17">
        <f t="shared" si="27"/>
        <v>1.2981592697945057</v>
      </c>
      <c r="H65" s="17">
        <f t="shared" si="27"/>
        <v>54.80632545161896</v>
      </c>
      <c r="I65" s="17">
        <f t="shared" si="27"/>
        <v>5.046356714449785</v>
      </c>
      <c r="J65" s="17">
        <f t="shared" si="27"/>
        <v>34.689893864055236</v>
      </c>
      <c r="K65" s="17">
        <f t="shared" si="27"/>
        <v>72.525721636266923</v>
      </c>
      <c r="L65" s="17">
        <f t="shared" si="27"/>
        <v>24.563108571428572</v>
      </c>
      <c r="M65" s="17">
        <f t="shared" si="27"/>
        <v>61.430795850012146</v>
      </c>
      <c r="N65" s="17">
        <f t="shared" si="27"/>
        <v>38.728328150401893</v>
      </c>
      <c r="O65" s="17">
        <f t="shared" si="27"/>
        <v>25.98286211197761</v>
      </c>
      <c r="P65" s="17">
        <f t="shared" si="27"/>
        <v>37.200101491263716</v>
      </c>
      <c r="Q65" s="17">
        <f t="shared" si="27"/>
        <v>43.944623515350713</v>
      </c>
      <c r="R65" s="17">
        <f t="shared" si="27"/>
        <v>12.631368653678846</v>
      </c>
      <c r="S65" s="17">
        <f t="shared" si="27"/>
        <v>2.1130438213399638</v>
      </c>
      <c r="T65" s="17">
        <f t="shared" si="27"/>
        <v>41.712714122084996</v>
      </c>
      <c r="U65" s="17">
        <f t="shared" si="27"/>
        <v>35.052333321211762</v>
      </c>
      <c r="V65" s="17">
        <f t="shared" si="27"/>
        <v>25.325700637736038</v>
      </c>
      <c r="W65" s="17">
        <f t="shared" si="27"/>
        <v>28.003718020332922</v>
      </c>
      <c r="X65" s="10">
        <f t="shared" si="27"/>
        <v>21.532780586450961</v>
      </c>
    </row>
    <row r="66" spans="1:24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ht="13.5" x14ac:dyDescent="0.25">
      <c r="A68" s="20" t="s">
        <v>127</v>
      </c>
      <c r="B68" s="16">
        <v>1111691000</v>
      </c>
      <c r="C68" s="16">
        <v>51622000</v>
      </c>
      <c r="D68" s="16">
        <v>55084000</v>
      </c>
      <c r="E68" s="16">
        <v>49662000</v>
      </c>
      <c r="F68" s="16">
        <v>26277000</v>
      </c>
      <c r="G68" s="16">
        <v>80112000</v>
      </c>
      <c r="H68" s="16">
        <v>106695000</v>
      </c>
      <c r="I68" s="16">
        <v>56547000</v>
      </c>
      <c r="J68" s="16">
        <v>303837000</v>
      </c>
      <c r="K68" s="16">
        <v>47011000</v>
      </c>
      <c r="L68" s="16">
        <v>2451000</v>
      </c>
      <c r="M68" s="16">
        <v>329406000</v>
      </c>
      <c r="N68" s="16">
        <v>126273000</v>
      </c>
      <c r="O68" s="16">
        <v>211997000</v>
      </c>
      <c r="P68" s="16">
        <v>415925000</v>
      </c>
      <c r="Q68" s="16">
        <v>60612000</v>
      </c>
      <c r="R68" s="16">
        <v>50240000</v>
      </c>
      <c r="S68" s="16">
        <v>2583000</v>
      </c>
      <c r="T68" s="16">
        <v>119901000</v>
      </c>
      <c r="U68" s="16">
        <v>143758000</v>
      </c>
      <c r="V68" s="16">
        <v>113855000</v>
      </c>
      <c r="W68" s="16">
        <v>93549000</v>
      </c>
      <c r="X68" s="9">
        <v>2350000</v>
      </c>
    </row>
    <row r="69" spans="1:24" ht="13.5" x14ac:dyDescent="0.25">
      <c r="A69" s="20" t="s">
        <v>128</v>
      </c>
      <c r="B69" s="16">
        <v>891024000</v>
      </c>
      <c r="C69" s="16">
        <v>41154000</v>
      </c>
      <c r="D69" s="16">
        <v>29204000</v>
      </c>
      <c r="E69" s="16">
        <v>31378000</v>
      </c>
      <c r="F69" s="16">
        <v>48517000</v>
      </c>
      <c r="G69" s="16">
        <v>47267000</v>
      </c>
      <c r="H69" s="16">
        <v>105407000</v>
      </c>
      <c r="I69" s="16">
        <v>70435000</v>
      </c>
      <c r="J69" s="16">
        <v>260245000</v>
      </c>
      <c r="K69" s="16">
        <v>54627000</v>
      </c>
      <c r="L69" s="16">
        <v>25138000</v>
      </c>
      <c r="M69" s="16">
        <v>292904000</v>
      </c>
      <c r="N69" s="16">
        <v>118655000</v>
      </c>
      <c r="O69" s="16">
        <v>162735000</v>
      </c>
      <c r="P69" s="16">
        <v>394048000</v>
      </c>
      <c r="Q69" s="16">
        <v>74651000</v>
      </c>
      <c r="R69" s="16">
        <v>39241000</v>
      </c>
      <c r="S69" s="16">
        <v>2583000</v>
      </c>
      <c r="T69" s="16">
        <v>102263000</v>
      </c>
      <c r="U69" s="16">
        <v>99447000</v>
      </c>
      <c r="V69" s="16">
        <v>105762000</v>
      </c>
      <c r="W69" s="16">
        <v>67915000</v>
      </c>
      <c r="X69" s="9">
        <v>13301000</v>
      </c>
    </row>
    <row r="70" spans="1:24" ht="13.5" x14ac:dyDescent="0.25">
      <c r="A70" s="20" t="s">
        <v>129</v>
      </c>
      <c r="B70" s="16">
        <v>390155109</v>
      </c>
      <c r="C70" s="16">
        <v>0</v>
      </c>
      <c r="D70" s="16">
        <v>0</v>
      </c>
      <c r="E70" s="16">
        <v>0</v>
      </c>
      <c r="F70" s="16">
        <v>31777130</v>
      </c>
      <c r="G70" s="16">
        <v>0</v>
      </c>
      <c r="H70" s="16">
        <v>197446151</v>
      </c>
      <c r="I70" s="16">
        <v>-17626000</v>
      </c>
      <c r="J70" s="16">
        <v>114365938</v>
      </c>
      <c r="K70" s="16">
        <v>23570927</v>
      </c>
      <c r="L70" s="16">
        <v>1182733</v>
      </c>
      <c r="M70" s="16">
        <v>48455722</v>
      </c>
      <c r="N70" s="16">
        <v>35458329</v>
      </c>
      <c r="O70" s="16">
        <v>1355379</v>
      </c>
      <c r="P70" s="16">
        <v>89754974</v>
      </c>
      <c r="Q70" s="16">
        <v>0</v>
      </c>
      <c r="R70" s="16">
        <v>6561712</v>
      </c>
      <c r="S70" s="16">
        <v>0</v>
      </c>
      <c r="T70" s="16">
        <v>0</v>
      </c>
      <c r="U70" s="16">
        <v>52460491</v>
      </c>
      <c r="V70" s="16">
        <v>44729695</v>
      </c>
      <c r="W70" s="16">
        <v>11402942</v>
      </c>
      <c r="X70" s="9">
        <v>0</v>
      </c>
    </row>
    <row r="71" spans="1:24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ht="13.5" x14ac:dyDescent="0.25">
      <c r="A72" s="20" t="s">
        <v>136</v>
      </c>
      <c r="B72" s="15">
        <f>+B69-B68</f>
        <v>-220667000</v>
      </c>
      <c r="C72" s="15">
        <f t="shared" ref="C72:X72" si="28">+C69-C68</f>
        <v>-10468000</v>
      </c>
      <c r="D72" s="15">
        <f t="shared" si="28"/>
        <v>-25880000</v>
      </c>
      <c r="E72" s="15">
        <f t="shared" si="28"/>
        <v>-18284000</v>
      </c>
      <c r="F72" s="15">
        <f t="shared" si="28"/>
        <v>22240000</v>
      </c>
      <c r="G72" s="15">
        <f t="shared" si="28"/>
        <v>-32845000</v>
      </c>
      <c r="H72" s="15">
        <f t="shared" si="28"/>
        <v>-1288000</v>
      </c>
      <c r="I72" s="15">
        <f t="shared" si="28"/>
        <v>13888000</v>
      </c>
      <c r="J72" s="15">
        <f t="shared" si="28"/>
        <v>-43592000</v>
      </c>
      <c r="K72" s="15">
        <f t="shared" si="28"/>
        <v>7616000</v>
      </c>
      <c r="L72" s="15">
        <f t="shared" si="28"/>
        <v>22687000</v>
      </c>
      <c r="M72" s="15">
        <f t="shared" si="28"/>
        <v>-36502000</v>
      </c>
      <c r="N72" s="15">
        <f t="shared" si="28"/>
        <v>-7618000</v>
      </c>
      <c r="O72" s="15">
        <f t="shared" si="28"/>
        <v>-49262000</v>
      </c>
      <c r="P72" s="15">
        <f t="shared" si="28"/>
        <v>-21877000</v>
      </c>
      <c r="Q72" s="15">
        <f t="shared" si="28"/>
        <v>14039000</v>
      </c>
      <c r="R72" s="15">
        <f t="shared" si="28"/>
        <v>-10999000</v>
      </c>
      <c r="S72" s="15">
        <f t="shared" si="28"/>
        <v>0</v>
      </c>
      <c r="T72" s="15">
        <f t="shared" si="28"/>
        <v>-17638000</v>
      </c>
      <c r="U72" s="15">
        <f t="shared" si="28"/>
        <v>-44311000</v>
      </c>
      <c r="V72" s="15">
        <f t="shared" si="28"/>
        <v>-8093000</v>
      </c>
      <c r="W72" s="15">
        <f t="shared" si="28"/>
        <v>-25634000</v>
      </c>
      <c r="X72" s="8">
        <f t="shared" si="28"/>
        <v>10951000</v>
      </c>
    </row>
    <row r="73" spans="1:24" ht="13.5" x14ac:dyDescent="0.25">
      <c r="A73" s="20" t="s">
        <v>122</v>
      </c>
      <c r="B73" s="15">
        <f>+B70-B68</f>
        <v>-721535891</v>
      </c>
      <c r="C73" s="15">
        <f t="shared" ref="C73:X73" si="29">+C70-C68</f>
        <v>-51622000</v>
      </c>
      <c r="D73" s="15">
        <f t="shared" si="29"/>
        <v>-55084000</v>
      </c>
      <c r="E73" s="15">
        <f t="shared" si="29"/>
        <v>-49662000</v>
      </c>
      <c r="F73" s="15">
        <f t="shared" si="29"/>
        <v>5500130</v>
      </c>
      <c r="G73" s="15">
        <f t="shared" si="29"/>
        <v>-80112000</v>
      </c>
      <c r="H73" s="15">
        <f t="shared" si="29"/>
        <v>90751151</v>
      </c>
      <c r="I73" s="15">
        <f t="shared" si="29"/>
        <v>-74173000</v>
      </c>
      <c r="J73" s="15">
        <f t="shared" si="29"/>
        <v>-189471062</v>
      </c>
      <c r="K73" s="15">
        <f t="shared" si="29"/>
        <v>-23440073</v>
      </c>
      <c r="L73" s="15">
        <f t="shared" si="29"/>
        <v>-1268267</v>
      </c>
      <c r="M73" s="15">
        <f t="shared" si="29"/>
        <v>-280950278</v>
      </c>
      <c r="N73" s="15">
        <f t="shared" si="29"/>
        <v>-90814671</v>
      </c>
      <c r="O73" s="15">
        <f t="shared" si="29"/>
        <v>-210641621</v>
      </c>
      <c r="P73" s="15">
        <f t="shared" si="29"/>
        <v>-326170026</v>
      </c>
      <c r="Q73" s="15">
        <f t="shared" si="29"/>
        <v>-60612000</v>
      </c>
      <c r="R73" s="15">
        <f t="shared" si="29"/>
        <v>-43678288</v>
      </c>
      <c r="S73" s="15">
        <f t="shared" si="29"/>
        <v>-2583000</v>
      </c>
      <c r="T73" s="15">
        <f t="shared" si="29"/>
        <v>-119901000</v>
      </c>
      <c r="U73" s="15">
        <f t="shared" si="29"/>
        <v>-91297509</v>
      </c>
      <c r="V73" s="15">
        <f t="shared" si="29"/>
        <v>-69125305</v>
      </c>
      <c r="W73" s="15">
        <f t="shared" si="29"/>
        <v>-82146058</v>
      </c>
      <c r="X73" s="8">
        <f t="shared" si="29"/>
        <v>-2350000</v>
      </c>
    </row>
    <row r="74" spans="1:24" ht="13.5" x14ac:dyDescent="0.25">
      <c r="A74" s="20" t="s">
        <v>123</v>
      </c>
      <c r="B74" s="15">
        <f>+B70-B69</f>
        <v>-500868891</v>
      </c>
      <c r="C74" s="15">
        <f t="shared" ref="C74:X74" si="30">+C70-C69</f>
        <v>-41154000</v>
      </c>
      <c r="D74" s="15">
        <f t="shared" si="30"/>
        <v>-29204000</v>
      </c>
      <c r="E74" s="15">
        <f t="shared" si="30"/>
        <v>-31378000</v>
      </c>
      <c r="F74" s="15">
        <f t="shared" si="30"/>
        <v>-16739870</v>
      </c>
      <c r="G74" s="15">
        <f t="shared" si="30"/>
        <v>-47267000</v>
      </c>
      <c r="H74" s="15">
        <f t="shared" si="30"/>
        <v>92039151</v>
      </c>
      <c r="I74" s="15">
        <f t="shared" si="30"/>
        <v>-88061000</v>
      </c>
      <c r="J74" s="15">
        <f t="shared" si="30"/>
        <v>-145879062</v>
      </c>
      <c r="K74" s="15">
        <f t="shared" si="30"/>
        <v>-31056073</v>
      </c>
      <c r="L74" s="15">
        <f t="shared" si="30"/>
        <v>-23955267</v>
      </c>
      <c r="M74" s="15">
        <f t="shared" si="30"/>
        <v>-244448278</v>
      </c>
      <c r="N74" s="15">
        <f t="shared" si="30"/>
        <v>-83196671</v>
      </c>
      <c r="O74" s="15">
        <f t="shared" si="30"/>
        <v>-161379621</v>
      </c>
      <c r="P74" s="15">
        <f t="shared" si="30"/>
        <v>-304293026</v>
      </c>
      <c r="Q74" s="15">
        <f t="shared" si="30"/>
        <v>-74651000</v>
      </c>
      <c r="R74" s="15">
        <f t="shared" si="30"/>
        <v>-32679288</v>
      </c>
      <c r="S74" s="15">
        <f t="shared" si="30"/>
        <v>-2583000</v>
      </c>
      <c r="T74" s="15">
        <f t="shared" si="30"/>
        <v>-102263000</v>
      </c>
      <c r="U74" s="15">
        <f t="shared" si="30"/>
        <v>-46986509</v>
      </c>
      <c r="V74" s="15">
        <f t="shared" si="30"/>
        <v>-61032305</v>
      </c>
      <c r="W74" s="15">
        <f t="shared" si="30"/>
        <v>-56512058</v>
      </c>
      <c r="X74" s="8">
        <f t="shared" si="30"/>
        <v>-13301000</v>
      </c>
    </row>
    <row r="75" spans="1:24" ht="13.5" x14ac:dyDescent="0.25">
      <c r="A75" s="20" t="s">
        <v>124</v>
      </c>
      <c r="B75" s="17">
        <f>IF(B68=0,0,B70*100/B68)</f>
        <v>35.09564339371282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0</v>
      </c>
      <c r="F75" s="17">
        <f t="shared" si="31"/>
        <v>120.93134680519086</v>
      </c>
      <c r="G75" s="17">
        <f t="shared" si="31"/>
        <v>0</v>
      </c>
      <c r="H75" s="17">
        <f t="shared" si="31"/>
        <v>185.05661090022963</v>
      </c>
      <c r="I75" s="17">
        <f t="shared" si="31"/>
        <v>-31.17053070896776</v>
      </c>
      <c r="J75" s="17">
        <f t="shared" si="31"/>
        <v>37.640556614237241</v>
      </c>
      <c r="K75" s="17">
        <f t="shared" si="31"/>
        <v>50.139173810384804</v>
      </c>
      <c r="L75" s="17">
        <f t="shared" si="31"/>
        <v>48.255120359037129</v>
      </c>
      <c r="M75" s="17">
        <f t="shared" si="31"/>
        <v>14.710030175528072</v>
      </c>
      <c r="N75" s="17">
        <f t="shared" si="31"/>
        <v>28.080689458554087</v>
      </c>
      <c r="O75" s="17">
        <f t="shared" si="31"/>
        <v>0.63933876422779568</v>
      </c>
      <c r="P75" s="17">
        <f t="shared" si="31"/>
        <v>21.579605457714731</v>
      </c>
      <c r="Q75" s="17">
        <f t="shared" si="31"/>
        <v>0</v>
      </c>
      <c r="R75" s="17">
        <f t="shared" si="31"/>
        <v>13.060732484076434</v>
      </c>
      <c r="S75" s="17">
        <f t="shared" si="31"/>
        <v>0</v>
      </c>
      <c r="T75" s="17">
        <f t="shared" si="31"/>
        <v>0</v>
      </c>
      <c r="U75" s="17">
        <f t="shared" si="31"/>
        <v>36.492223737113761</v>
      </c>
      <c r="V75" s="17">
        <f t="shared" si="31"/>
        <v>39.28654428878837</v>
      </c>
      <c r="W75" s="17">
        <f t="shared" si="31"/>
        <v>12.189271932356306</v>
      </c>
      <c r="X75" s="10">
        <f t="shared" si="31"/>
        <v>0</v>
      </c>
    </row>
    <row r="76" spans="1:24" ht="13.5" x14ac:dyDescent="0.25">
      <c r="A76" s="20" t="s">
        <v>125</v>
      </c>
      <c r="B76" s="17">
        <f>IF(B69=0,0,B70*100/B69)</f>
        <v>43.787272733394389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0</v>
      </c>
      <c r="F76" s="17">
        <f t="shared" si="32"/>
        <v>65.496897994517383</v>
      </c>
      <c r="G76" s="17">
        <f t="shared" si="32"/>
        <v>0</v>
      </c>
      <c r="H76" s="17">
        <f t="shared" si="32"/>
        <v>187.31787357575874</v>
      </c>
      <c r="I76" s="17">
        <f t="shared" si="32"/>
        <v>-25.024490665152268</v>
      </c>
      <c r="J76" s="17">
        <f t="shared" si="32"/>
        <v>43.945489058387288</v>
      </c>
      <c r="K76" s="17">
        <f t="shared" si="32"/>
        <v>43.148858623025241</v>
      </c>
      <c r="L76" s="17">
        <f t="shared" si="32"/>
        <v>4.704960617391996</v>
      </c>
      <c r="M76" s="17">
        <f t="shared" si="32"/>
        <v>16.543209379182258</v>
      </c>
      <c r="N76" s="17">
        <f t="shared" si="32"/>
        <v>29.88355231553664</v>
      </c>
      <c r="O76" s="17">
        <f t="shared" si="32"/>
        <v>0.83287491934740532</v>
      </c>
      <c r="P76" s="17">
        <f t="shared" si="32"/>
        <v>22.777675308591846</v>
      </c>
      <c r="Q76" s="17">
        <f t="shared" si="32"/>
        <v>0</v>
      </c>
      <c r="R76" s="17">
        <f t="shared" si="32"/>
        <v>16.721571825386714</v>
      </c>
      <c r="S76" s="17">
        <f t="shared" si="32"/>
        <v>0</v>
      </c>
      <c r="T76" s="17">
        <f t="shared" si="32"/>
        <v>0</v>
      </c>
      <c r="U76" s="17">
        <f t="shared" si="32"/>
        <v>52.752210725310967</v>
      </c>
      <c r="V76" s="17">
        <f t="shared" si="32"/>
        <v>42.292784743102438</v>
      </c>
      <c r="W76" s="17">
        <f t="shared" si="32"/>
        <v>16.790019877788414</v>
      </c>
      <c r="X76" s="10">
        <f t="shared" si="32"/>
        <v>0</v>
      </c>
    </row>
    <row r="77" spans="1:24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ht="13.5" x14ac:dyDescent="0.25">
      <c r="A80" s="20" t="s">
        <v>139</v>
      </c>
      <c r="B80" s="16">
        <v>10657055331</v>
      </c>
      <c r="C80" s="16">
        <v>479978191</v>
      </c>
      <c r="D80" s="16">
        <v>0</v>
      </c>
      <c r="E80" s="16">
        <v>581534754</v>
      </c>
      <c r="F80" s="16">
        <v>5820146</v>
      </c>
      <c r="G80" s="16">
        <v>1486933314</v>
      </c>
      <c r="H80" s="16">
        <v>503259849</v>
      </c>
      <c r="I80" s="16">
        <v>194585128</v>
      </c>
      <c r="J80" s="16">
        <v>7540252896</v>
      </c>
      <c r="K80" s="16">
        <v>738225941</v>
      </c>
      <c r="L80" s="16">
        <v>31013897</v>
      </c>
      <c r="M80" s="16">
        <v>688050717</v>
      </c>
      <c r="N80" s="16">
        <v>1721237756</v>
      </c>
      <c r="O80" s="16">
        <v>1339738700</v>
      </c>
      <c r="P80" s="16">
        <v>2566000224</v>
      </c>
      <c r="Q80" s="16">
        <v>558813942</v>
      </c>
      <c r="R80" s="16">
        <v>1073364546</v>
      </c>
      <c r="S80" s="16">
        <v>14818341</v>
      </c>
      <c r="T80" s="16">
        <v>1471695771</v>
      </c>
      <c r="U80" s="16">
        <v>1314623934</v>
      </c>
      <c r="V80" s="16">
        <v>3695388248</v>
      </c>
      <c r="W80" s="16">
        <v>1132401211</v>
      </c>
      <c r="X80" s="9">
        <v>0</v>
      </c>
    </row>
    <row r="81" spans="1:24" ht="13.5" x14ac:dyDescent="0.25">
      <c r="A81" s="20" t="s">
        <v>140</v>
      </c>
      <c r="B81" s="16">
        <v>10537847902</v>
      </c>
      <c r="C81" s="16">
        <v>453558142</v>
      </c>
      <c r="D81" s="16">
        <v>406902189</v>
      </c>
      <c r="E81" s="16">
        <v>565018889</v>
      </c>
      <c r="F81" s="16">
        <v>5820146</v>
      </c>
      <c r="G81" s="16">
        <v>1453373604</v>
      </c>
      <c r="H81" s="16">
        <v>480389701</v>
      </c>
      <c r="I81" s="16">
        <v>193896302</v>
      </c>
      <c r="J81" s="16">
        <v>7055557664</v>
      </c>
      <c r="K81" s="16">
        <v>729079337</v>
      </c>
      <c r="L81" s="16">
        <v>30997568</v>
      </c>
      <c r="M81" s="16">
        <v>645606773</v>
      </c>
      <c r="N81" s="16">
        <v>1653671246</v>
      </c>
      <c r="O81" s="16">
        <v>1250025196</v>
      </c>
      <c r="P81" s="16">
        <v>2494048262</v>
      </c>
      <c r="Q81" s="16">
        <v>535280323</v>
      </c>
      <c r="R81" s="16">
        <v>1038377859</v>
      </c>
      <c r="S81" s="16">
        <v>14827341</v>
      </c>
      <c r="T81" s="16">
        <v>0</v>
      </c>
      <c r="U81" s="16">
        <v>1239752929</v>
      </c>
      <c r="V81" s="16">
        <v>3135689081</v>
      </c>
      <c r="W81" s="16">
        <v>1090617629</v>
      </c>
      <c r="X81" s="9">
        <v>0</v>
      </c>
    </row>
    <row r="82" spans="1:24" ht="13.5" x14ac:dyDescent="0.25">
      <c r="A82" s="20" t="s">
        <v>141</v>
      </c>
      <c r="B82" s="16">
        <v>10046203186</v>
      </c>
      <c r="C82" s="16">
        <v>437824183</v>
      </c>
      <c r="D82" s="16">
        <v>176893653</v>
      </c>
      <c r="E82" s="16">
        <v>0</v>
      </c>
      <c r="F82" s="16">
        <v>5820146</v>
      </c>
      <c r="G82" s="16">
        <v>1739652606</v>
      </c>
      <c r="H82" s="16">
        <v>465366308</v>
      </c>
      <c r="I82" s="16">
        <v>190757701</v>
      </c>
      <c r="J82" s="16">
        <v>6694917296</v>
      </c>
      <c r="K82" s="16">
        <v>701303779</v>
      </c>
      <c r="L82" s="16">
        <v>30964209</v>
      </c>
      <c r="M82" s="16">
        <v>613005535</v>
      </c>
      <c r="N82" s="16">
        <v>1585672892</v>
      </c>
      <c r="O82" s="16">
        <v>1163446518</v>
      </c>
      <c r="P82" s="16">
        <v>2434636818</v>
      </c>
      <c r="Q82" s="16">
        <v>0</v>
      </c>
      <c r="R82" s="16">
        <v>0</v>
      </c>
      <c r="S82" s="16">
        <v>9769458</v>
      </c>
      <c r="T82" s="16">
        <v>0</v>
      </c>
      <c r="U82" s="16">
        <v>1136768020</v>
      </c>
      <c r="V82" s="16">
        <v>3014426105</v>
      </c>
      <c r="W82" s="16">
        <v>1045940933</v>
      </c>
      <c r="X82" s="9">
        <v>0</v>
      </c>
    </row>
    <row r="83" spans="1:24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ht="13.5" x14ac:dyDescent="0.25">
      <c r="A86" s="20" t="s">
        <v>139</v>
      </c>
      <c r="B86" s="16">
        <v>230468724</v>
      </c>
      <c r="C86" s="16">
        <v>228875391</v>
      </c>
      <c r="D86" s="16">
        <v>0</v>
      </c>
      <c r="E86" s="16">
        <v>152227032</v>
      </c>
      <c r="F86" s="16">
        <v>3138594</v>
      </c>
      <c r="G86" s="16">
        <v>122644062</v>
      </c>
      <c r="H86" s="16">
        <v>93092406</v>
      </c>
      <c r="I86" s="16">
        <v>175029644</v>
      </c>
      <c r="J86" s="16">
        <v>12567482818</v>
      </c>
      <c r="K86" s="16">
        <v>1270023359</v>
      </c>
      <c r="L86" s="16">
        <v>12751</v>
      </c>
      <c r="M86" s="16">
        <v>13789905</v>
      </c>
      <c r="N86" s="16">
        <v>1352499379</v>
      </c>
      <c r="O86" s="16">
        <v>777477952</v>
      </c>
      <c r="P86" s="16">
        <v>5935059068</v>
      </c>
      <c r="Q86" s="16">
        <v>399942813</v>
      </c>
      <c r="R86" s="16">
        <v>404786451</v>
      </c>
      <c r="S86" s="16">
        <v>3043202</v>
      </c>
      <c r="T86" s="16">
        <v>1260832288</v>
      </c>
      <c r="U86" s="16">
        <v>2372778263</v>
      </c>
      <c r="V86" s="16">
        <v>107715376</v>
      </c>
      <c r="W86" s="16">
        <v>1112664814</v>
      </c>
      <c r="X86" s="9">
        <v>0</v>
      </c>
    </row>
    <row r="87" spans="1:24" ht="13.5" x14ac:dyDescent="0.25">
      <c r="A87" s="20" t="s">
        <v>140</v>
      </c>
      <c r="B87" s="16">
        <v>443179414</v>
      </c>
      <c r="C87" s="16">
        <v>211326336</v>
      </c>
      <c r="D87" s="16">
        <v>3619496</v>
      </c>
      <c r="E87" s="16">
        <v>153415655</v>
      </c>
      <c r="F87" s="16">
        <v>7217489</v>
      </c>
      <c r="G87" s="16">
        <v>-36728857</v>
      </c>
      <c r="H87" s="16">
        <v>69332337</v>
      </c>
      <c r="I87" s="16">
        <v>163033372</v>
      </c>
      <c r="J87" s="16">
        <v>12196696594</v>
      </c>
      <c r="K87" s="16">
        <v>1178670545</v>
      </c>
      <c r="L87" s="16">
        <v>134860</v>
      </c>
      <c r="M87" s="16">
        <v>11373661</v>
      </c>
      <c r="N87" s="16">
        <v>1298253537</v>
      </c>
      <c r="O87" s="16">
        <v>760511829</v>
      </c>
      <c r="P87" s="16">
        <v>5736061820</v>
      </c>
      <c r="Q87" s="16">
        <v>384558041</v>
      </c>
      <c r="R87" s="16">
        <v>395173970</v>
      </c>
      <c r="S87" s="16">
        <v>3043202</v>
      </c>
      <c r="T87" s="16">
        <v>0</v>
      </c>
      <c r="U87" s="16">
        <v>2361492507</v>
      </c>
      <c r="V87" s="16">
        <v>112215646</v>
      </c>
      <c r="W87" s="16">
        <v>1092685594</v>
      </c>
      <c r="X87" s="9">
        <v>0</v>
      </c>
    </row>
    <row r="88" spans="1:24" ht="13.5" x14ac:dyDescent="0.25">
      <c r="A88" s="20" t="s">
        <v>141</v>
      </c>
      <c r="B88" s="16">
        <v>635038828</v>
      </c>
      <c r="C88" s="16">
        <v>203808138</v>
      </c>
      <c r="D88" s="16">
        <v>50639</v>
      </c>
      <c r="E88" s="16">
        <v>0</v>
      </c>
      <c r="F88" s="16">
        <v>8188752</v>
      </c>
      <c r="G88" s="16">
        <v>-1439326</v>
      </c>
      <c r="H88" s="16">
        <v>59915830</v>
      </c>
      <c r="I88" s="16">
        <v>141415864</v>
      </c>
      <c r="J88" s="16">
        <v>13911041781</v>
      </c>
      <c r="K88" s="16">
        <v>1125131280</v>
      </c>
      <c r="L88" s="16">
        <v>707362</v>
      </c>
      <c r="M88" s="16">
        <v>11594760</v>
      </c>
      <c r="N88" s="16">
        <v>1220080248</v>
      </c>
      <c r="O88" s="16">
        <v>738521899</v>
      </c>
      <c r="P88" s="16">
        <v>5532126463</v>
      </c>
      <c r="Q88" s="16">
        <v>371914612</v>
      </c>
      <c r="R88" s="16">
        <v>0</v>
      </c>
      <c r="S88" s="16">
        <v>4660958</v>
      </c>
      <c r="T88" s="16">
        <v>0</v>
      </c>
      <c r="U88" s="16">
        <v>2264790244</v>
      </c>
      <c r="V88" s="16">
        <v>65768045</v>
      </c>
      <c r="W88" s="16">
        <v>1111938037</v>
      </c>
      <c r="X88" s="9">
        <v>0</v>
      </c>
    </row>
    <row r="89" spans="1:24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ht="13.5" x14ac:dyDescent="0.25">
      <c r="A91" s="20" t="s">
        <v>144</v>
      </c>
      <c r="B91" s="16">
        <v>740533470</v>
      </c>
      <c r="C91" s="16">
        <v>1160275</v>
      </c>
      <c r="D91" s="16">
        <v>126692</v>
      </c>
      <c r="E91" s="16">
        <v>1594423</v>
      </c>
      <c r="F91" s="16">
        <v>0</v>
      </c>
      <c r="G91" s="16">
        <v>1570734</v>
      </c>
      <c r="H91" s="16">
        <v>2985562</v>
      </c>
      <c r="I91" s="16">
        <v>21072883</v>
      </c>
      <c r="J91" s="16">
        <v>0</v>
      </c>
      <c r="K91" s="16">
        <v>0</v>
      </c>
      <c r="L91" s="16">
        <v>78607417</v>
      </c>
      <c r="M91" s="16">
        <v>93197349</v>
      </c>
      <c r="N91" s="16">
        <v>11232073</v>
      </c>
      <c r="O91" s="16">
        <v>2476</v>
      </c>
      <c r="P91" s="16">
        <v>673676408</v>
      </c>
      <c r="Q91" s="16">
        <v>375613</v>
      </c>
      <c r="R91" s="16">
        <v>-3511863</v>
      </c>
      <c r="S91" s="16">
        <v>28916028</v>
      </c>
      <c r="T91" s="16">
        <v>-10775392</v>
      </c>
      <c r="U91" s="16">
        <v>3494584</v>
      </c>
      <c r="V91" s="16">
        <v>100318453</v>
      </c>
      <c r="W91" s="16">
        <v>14646314</v>
      </c>
      <c r="X91" s="9">
        <v>107788086</v>
      </c>
    </row>
    <row r="92" spans="1:24" ht="13.5" x14ac:dyDescent="0.25">
      <c r="A92" s="20" t="s">
        <v>145</v>
      </c>
      <c r="B92" s="16">
        <v>6508890453</v>
      </c>
      <c r="C92" s="16">
        <v>21754252</v>
      </c>
      <c r="D92" s="16">
        <v>70931286</v>
      </c>
      <c r="E92" s="16">
        <v>29970155</v>
      </c>
      <c r="F92" s="16">
        <v>20710999</v>
      </c>
      <c r="G92" s="16">
        <v>31327503</v>
      </c>
      <c r="H92" s="16">
        <v>79518852</v>
      </c>
      <c r="I92" s="16">
        <v>369495420</v>
      </c>
      <c r="J92" s="16">
        <v>-608343953</v>
      </c>
      <c r="K92" s="16">
        <v>0</v>
      </c>
      <c r="L92" s="16">
        <v>120848568</v>
      </c>
      <c r="M92" s="16">
        <v>289528342</v>
      </c>
      <c r="N92" s="16">
        <v>91569494</v>
      </c>
      <c r="O92" s="16">
        <v>169534103</v>
      </c>
      <c r="P92" s="16">
        <v>1136134977</v>
      </c>
      <c r="Q92" s="16">
        <v>101022319</v>
      </c>
      <c r="R92" s="16">
        <v>118459244</v>
      </c>
      <c r="S92" s="16">
        <v>-288998</v>
      </c>
      <c r="T92" s="16">
        <v>-105324947</v>
      </c>
      <c r="U92" s="16">
        <v>-6388424</v>
      </c>
      <c r="V92" s="16">
        <v>158779676</v>
      </c>
      <c r="W92" s="16">
        <v>-193074102</v>
      </c>
      <c r="X92" s="9">
        <v>95480720</v>
      </c>
    </row>
    <row r="93" spans="1:24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9">
        <v>0</v>
      </c>
    </row>
    <row r="95" spans="1:24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75" x14ac:dyDescent="0.2"/>
  <cols>
    <col min="1" max="1" width="44.42578125" bestFit="1" customWidth="1"/>
    <col min="2" max="12" width="28.85546875" bestFit="1" customWidth="1"/>
  </cols>
  <sheetData>
    <row r="1" spans="1:12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3.5" x14ac:dyDescent="0.25">
      <c r="A3" s="18"/>
      <c r="B3" s="11" t="s">
        <v>196</v>
      </c>
      <c r="C3" s="11" t="s">
        <v>197</v>
      </c>
      <c r="D3" s="11" t="s">
        <v>198</v>
      </c>
      <c r="E3" s="11" t="s">
        <v>199</v>
      </c>
      <c r="F3" s="11" t="s">
        <v>200</v>
      </c>
      <c r="G3" s="11" t="s">
        <v>201</v>
      </c>
      <c r="H3" s="11" t="s">
        <v>202</v>
      </c>
      <c r="I3" s="11" t="s">
        <v>203</v>
      </c>
      <c r="J3" s="11" t="s">
        <v>204</v>
      </c>
      <c r="K3" s="11" t="s">
        <v>205</v>
      </c>
      <c r="L3" s="4" t="s">
        <v>206</v>
      </c>
    </row>
    <row r="4" spans="1:12" ht="13.5" x14ac:dyDescent="0.25">
      <c r="A4" s="19"/>
      <c r="B4" s="12" t="s">
        <v>207</v>
      </c>
      <c r="C4" s="12" t="s">
        <v>207</v>
      </c>
      <c r="D4" s="12" t="s">
        <v>207</v>
      </c>
      <c r="E4" s="12" t="s">
        <v>208</v>
      </c>
      <c r="F4" s="12" t="s">
        <v>209</v>
      </c>
      <c r="G4" s="12" t="s">
        <v>210</v>
      </c>
      <c r="H4" s="12" t="s">
        <v>211</v>
      </c>
      <c r="I4" s="12" t="s">
        <v>212</v>
      </c>
      <c r="J4" s="12" t="s">
        <v>213</v>
      </c>
      <c r="K4" s="12" t="s">
        <v>214</v>
      </c>
      <c r="L4" s="5" t="s">
        <v>215</v>
      </c>
    </row>
    <row r="5" spans="1:12" ht="13.5" x14ac:dyDescent="0.25">
      <c r="A5" s="19"/>
      <c r="B5" s="12" t="s">
        <v>216</v>
      </c>
      <c r="C5" s="12" t="s">
        <v>217</v>
      </c>
      <c r="D5" s="12" t="s">
        <v>218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219</v>
      </c>
    </row>
    <row r="6" spans="1:1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ht="13.5" x14ac:dyDescent="0.25">
      <c r="A8" s="20" t="s">
        <v>107</v>
      </c>
      <c r="B8" s="15">
        <f>+B15</f>
        <v>42022956621</v>
      </c>
      <c r="C8" s="15">
        <f t="shared" ref="C8:L8" si="0">+C15</f>
        <v>65152185488</v>
      </c>
      <c r="D8" s="15">
        <f t="shared" si="0"/>
        <v>40147332658</v>
      </c>
      <c r="E8" s="15">
        <f t="shared" si="0"/>
        <v>6060298381</v>
      </c>
      <c r="F8" s="15">
        <f t="shared" si="0"/>
        <v>1335687326</v>
      </c>
      <c r="G8" s="15">
        <f t="shared" si="0"/>
        <v>960608429</v>
      </c>
      <c r="H8" s="15">
        <f t="shared" si="0"/>
        <v>373572099</v>
      </c>
      <c r="I8" s="15">
        <f t="shared" si="0"/>
        <v>3587374010</v>
      </c>
      <c r="J8" s="15">
        <f t="shared" si="0"/>
        <v>1045363778</v>
      </c>
      <c r="K8" s="15">
        <f t="shared" si="0"/>
        <v>2139034510</v>
      </c>
      <c r="L8" s="8">
        <f t="shared" si="0"/>
        <v>269197812</v>
      </c>
    </row>
    <row r="9" spans="1:12" ht="13.5" x14ac:dyDescent="0.25">
      <c r="A9" s="20" t="s">
        <v>108</v>
      </c>
      <c r="B9" s="15">
        <f>+B26</f>
        <v>35749110383</v>
      </c>
      <c r="C9" s="15">
        <f t="shared" ref="C9:L9" si="1">+C26</f>
        <v>65986211984</v>
      </c>
      <c r="D9" s="15">
        <f t="shared" si="1"/>
        <v>37666345050</v>
      </c>
      <c r="E9" s="15">
        <f t="shared" si="1"/>
        <v>5826095843</v>
      </c>
      <c r="F9" s="15">
        <f t="shared" si="1"/>
        <v>1185715204</v>
      </c>
      <c r="G9" s="15">
        <f t="shared" si="1"/>
        <v>801801080</v>
      </c>
      <c r="H9" s="15">
        <f t="shared" si="1"/>
        <v>306849515</v>
      </c>
      <c r="I9" s="15">
        <f t="shared" si="1"/>
        <v>3242506374</v>
      </c>
      <c r="J9" s="15">
        <f t="shared" si="1"/>
        <v>719601355</v>
      </c>
      <c r="K9" s="15">
        <f t="shared" si="1"/>
        <v>2601730448</v>
      </c>
      <c r="L9" s="8">
        <f t="shared" si="1"/>
        <v>263401454</v>
      </c>
    </row>
    <row r="10" spans="1:12" ht="13.5" x14ac:dyDescent="0.25">
      <c r="A10" s="20" t="s">
        <v>109</v>
      </c>
      <c r="B10" s="15">
        <f>+B8-B9</f>
        <v>6273846238</v>
      </c>
      <c r="C10" s="15">
        <f t="shared" ref="C10:L10" si="2">+C8-C9</f>
        <v>-834026496</v>
      </c>
      <c r="D10" s="15">
        <f t="shared" si="2"/>
        <v>2480987608</v>
      </c>
      <c r="E10" s="15">
        <f t="shared" si="2"/>
        <v>234202538</v>
      </c>
      <c r="F10" s="15">
        <f t="shared" si="2"/>
        <v>149972122</v>
      </c>
      <c r="G10" s="15">
        <f t="shared" si="2"/>
        <v>158807349</v>
      </c>
      <c r="H10" s="15">
        <f t="shared" si="2"/>
        <v>66722584</v>
      </c>
      <c r="I10" s="15">
        <f t="shared" si="2"/>
        <v>344867636</v>
      </c>
      <c r="J10" s="15">
        <f t="shared" si="2"/>
        <v>325762423</v>
      </c>
      <c r="K10" s="15">
        <f t="shared" si="2"/>
        <v>-462695938</v>
      </c>
      <c r="L10" s="8">
        <f t="shared" si="2"/>
        <v>5796358</v>
      </c>
    </row>
    <row r="11" spans="1:1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3.5" x14ac:dyDescent="0.25">
      <c r="A13" s="20" t="s">
        <v>112</v>
      </c>
      <c r="B13" s="16">
        <v>58094212621</v>
      </c>
      <c r="C13" s="16">
        <v>83036076352</v>
      </c>
      <c r="D13" s="16">
        <v>46933152522</v>
      </c>
      <c r="E13" s="16">
        <v>8500537467</v>
      </c>
      <c r="F13" s="16">
        <v>1954618674</v>
      </c>
      <c r="G13" s="16">
        <v>1296732323</v>
      </c>
      <c r="H13" s="16">
        <v>410503592</v>
      </c>
      <c r="I13" s="16">
        <v>11102266726</v>
      </c>
      <c r="J13" s="16">
        <v>2442843742</v>
      </c>
      <c r="K13" s="16">
        <v>2969918901</v>
      </c>
      <c r="L13" s="9">
        <v>306827708</v>
      </c>
    </row>
    <row r="14" spans="1:12" ht="13.5" x14ac:dyDescent="0.25">
      <c r="A14" s="20" t="s">
        <v>113</v>
      </c>
      <c r="B14" s="16">
        <v>58257917703</v>
      </c>
      <c r="C14" s="16">
        <v>78108986996</v>
      </c>
      <c r="D14" s="16">
        <v>46933152522</v>
      </c>
      <c r="E14" s="16">
        <v>8449848759</v>
      </c>
      <c r="F14" s="16">
        <v>1915014069</v>
      </c>
      <c r="G14" s="16">
        <v>1318296274</v>
      </c>
      <c r="H14" s="16">
        <v>412421415</v>
      </c>
      <c r="I14" s="16">
        <v>4340399871</v>
      </c>
      <c r="J14" s="16">
        <v>2673917183</v>
      </c>
      <c r="K14" s="16">
        <v>3148414129</v>
      </c>
      <c r="L14" s="9">
        <v>333286508</v>
      </c>
    </row>
    <row r="15" spans="1:12" ht="13.5" x14ac:dyDescent="0.25">
      <c r="A15" s="20" t="s">
        <v>114</v>
      </c>
      <c r="B15" s="16">
        <v>42022956621</v>
      </c>
      <c r="C15" s="16">
        <v>65152185488</v>
      </c>
      <c r="D15" s="16">
        <v>40147332658</v>
      </c>
      <c r="E15" s="16">
        <v>6060298381</v>
      </c>
      <c r="F15" s="16">
        <v>1335687326</v>
      </c>
      <c r="G15" s="16">
        <v>960608429</v>
      </c>
      <c r="H15" s="16">
        <v>373572099</v>
      </c>
      <c r="I15" s="16">
        <v>3587374010</v>
      </c>
      <c r="J15" s="16">
        <v>1045363778</v>
      </c>
      <c r="K15" s="16">
        <v>2139034510</v>
      </c>
      <c r="L15" s="9">
        <v>269197812</v>
      </c>
    </row>
    <row r="16" spans="1:1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ht="13.5" x14ac:dyDescent="0.25">
      <c r="A17" s="20" t="s">
        <v>115</v>
      </c>
      <c r="B17" s="15">
        <f>+B14-B13</f>
        <v>163705082</v>
      </c>
      <c r="C17" s="15">
        <f t="shared" ref="C17:L17" si="3">+C14-C13</f>
        <v>-4927089356</v>
      </c>
      <c r="D17" s="15">
        <f t="shared" si="3"/>
        <v>0</v>
      </c>
      <c r="E17" s="15">
        <f t="shared" si="3"/>
        <v>-50688708</v>
      </c>
      <c r="F17" s="15">
        <f t="shared" si="3"/>
        <v>-39604605</v>
      </c>
      <c r="G17" s="15">
        <f t="shared" si="3"/>
        <v>21563951</v>
      </c>
      <c r="H17" s="15">
        <f t="shared" si="3"/>
        <v>1917823</v>
      </c>
      <c r="I17" s="15">
        <f t="shared" si="3"/>
        <v>-6761866855</v>
      </c>
      <c r="J17" s="15">
        <f t="shared" si="3"/>
        <v>231073441</v>
      </c>
      <c r="K17" s="15">
        <f t="shared" si="3"/>
        <v>178495228</v>
      </c>
      <c r="L17" s="8">
        <f t="shared" si="3"/>
        <v>26458800</v>
      </c>
    </row>
    <row r="18" spans="1:12" ht="13.5" x14ac:dyDescent="0.25">
      <c r="A18" s="20" t="s">
        <v>116</v>
      </c>
      <c r="B18" s="15">
        <f>+B15-B13</f>
        <v>-16071256000</v>
      </c>
      <c r="C18" s="15">
        <f t="shared" ref="C18:L18" si="4">+C15-C13</f>
        <v>-17883890864</v>
      </c>
      <c r="D18" s="15">
        <f t="shared" si="4"/>
        <v>-6785819864</v>
      </c>
      <c r="E18" s="15">
        <f t="shared" si="4"/>
        <v>-2440239086</v>
      </c>
      <c r="F18" s="15">
        <f t="shared" si="4"/>
        <v>-618931348</v>
      </c>
      <c r="G18" s="15">
        <f t="shared" si="4"/>
        <v>-336123894</v>
      </c>
      <c r="H18" s="15">
        <f t="shared" si="4"/>
        <v>-36931493</v>
      </c>
      <c r="I18" s="15">
        <f t="shared" si="4"/>
        <v>-7514892716</v>
      </c>
      <c r="J18" s="15">
        <f t="shared" si="4"/>
        <v>-1397479964</v>
      </c>
      <c r="K18" s="15">
        <f t="shared" si="4"/>
        <v>-830884391</v>
      </c>
      <c r="L18" s="8">
        <f t="shared" si="4"/>
        <v>-37629896</v>
      </c>
    </row>
    <row r="19" spans="1:12" ht="13.5" x14ac:dyDescent="0.25">
      <c r="A19" s="20" t="s">
        <v>117</v>
      </c>
      <c r="B19" s="15">
        <f>+B15-B14</f>
        <v>-16234961082</v>
      </c>
      <c r="C19" s="15">
        <f t="shared" ref="C19:L19" si="5">+C15-C14</f>
        <v>-12956801508</v>
      </c>
      <c r="D19" s="15">
        <f t="shared" si="5"/>
        <v>-6785819864</v>
      </c>
      <c r="E19" s="15">
        <f t="shared" si="5"/>
        <v>-2389550378</v>
      </c>
      <c r="F19" s="15">
        <f t="shared" si="5"/>
        <v>-579326743</v>
      </c>
      <c r="G19" s="15">
        <f t="shared" si="5"/>
        <v>-357687845</v>
      </c>
      <c r="H19" s="15">
        <f t="shared" si="5"/>
        <v>-38849316</v>
      </c>
      <c r="I19" s="15">
        <f t="shared" si="5"/>
        <v>-753025861</v>
      </c>
      <c r="J19" s="15">
        <f t="shared" si="5"/>
        <v>-1628553405</v>
      </c>
      <c r="K19" s="15">
        <f t="shared" si="5"/>
        <v>-1009379619</v>
      </c>
      <c r="L19" s="8">
        <f t="shared" si="5"/>
        <v>-64088696</v>
      </c>
    </row>
    <row r="20" spans="1:12" ht="13.5" x14ac:dyDescent="0.25">
      <c r="A20" s="20" t="s">
        <v>118</v>
      </c>
      <c r="B20" s="17">
        <f>IF(B13=0,0,B15*100/B13)</f>
        <v>72.335874306711005</v>
      </c>
      <c r="C20" s="17">
        <f t="shared" ref="C20:L20" si="6">IF(C13=0,0,C15*100/C13)</f>
        <v>78.462504913902706</v>
      </c>
      <c r="D20" s="17">
        <f t="shared" si="6"/>
        <v>85.541521292823589</v>
      </c>
      <c r="E20" s="17">
        <f t="shared" si="6"/>
        <v>71.293120047135019</v>
      </c>
      <c r="F20" s="17">
        <f t="shared" si="6"/>
        <v>68.334931194871004</v>
      </c>
      <c r="G20" s="17">
        <f t="shared" si="6"/>
        <v>74.079161285779094</v>
      </c>
      <c r="H20" s="17">
        <f t="shared" si="6"/>
        <v>91.003369100848204</v>
      </c>
      <c r="I20" s="17">
        <f t="shared" si="6"/>
        <v>32.312086338178652</v>
      </c>
      <c r="J20" s="17">
        <f t="shared" si="6"/>
        <v>42.792904025213744</v>
      </c>
      <c r="K20" s="17">
        <f t="shared" si="6"/>
        <v>72.023330646495651</v>
      </c>
      <c r="L20" s="10">
        <f t="shared" si="6"/>
        <v>87.735822085533428</v>
      </c>
    </row>
    <row r="21" spans="1:12" ht="13.5" x14ac:dyDescent="0.25">
      <c r="A21" s="20" t="s">
        <v>119</v>
      </c>
      <c r="B21" s="17">
        <f>IF(B14=0,0,B15*100/B14)</f>
        <v>72.132610086124004</v>
      </c>
      <c r="C21" s="17">
        <f t="shared" ref="C21:L21" si="7">IF(C14=0,0,C15*100/C14)</f>
        <v>83.411894064554275</v>
      </c>
      <c r="D21" s="17">
        <f t="shared" si="7"/>
        <v>85.541521292823589</v>
      </c>
      <c r="E21" s="17">
        <f t="shared" si="7"/>
        <v>71.720791150789879</v>
      </c>
      <c r="F21" s="17">
        <f t="shared" si="7"/>
        <v>69.748173009375421</v>
      </c>
      <c r="G21" s="17">
        <f t="shared" si="7"/>
        <v>72.867415917463177</v>
      </c>
      <c r="H21" s="17">
        <f t="shared" si="7"/>
        <v>90.580189440453765</v>
      </c>
      <c r="I21" s="17">
        <f t="shared" si="7"/>
        <v>82.65077220116801</v>
      </c>
      <c r="J21" s="17">
        <f t="shared" si="7"/>
        <v>39.094844995429312</v>
      </c>
      <c r="K21" s="17">
        <f t="shared" si="7"/>
        <v>67.940061960000179</v>
      </c>
      <c r="L21" s="10">
        <f t="shared" si="7"/>
        <v>80.770689943440502</v>
      </c>
    </row>
    <row r="22" spans="1:1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ht="13.5" x14ac:dyDescent="0.25">
      <c r="A24" s="20" t="s">
        <v>112</v>
      </c>
      <c r="B24" s="16">
        <v>57695331991</v>
      </c>
      <c r="C24" s="16">
        <v>81021892139</v>
      </c>
      <c r="D24" s="16">
        <v>46846129283</v>
      </c>
      <c r="E24" s="16">
        <v>8174227467</v>
      </c>
      <c r="F24" s="16">
        <v>2060657081</v>
      </c>
      <c r="G24" s="16">
        <v>1417295546</v>
      </c>
      <c r="H24" s="16">
        <v>425358989</v>
      </c>
      <c r="I24" s="16">
        <v>4517488018</v>
      </c>
      <c r="J24" s="16">
        <v>2443201928</v>
      </c>
      <c r="K24" s="16">
        <v>2972278808</v>
      </c>
      <c r="L24" s="9">
        <v>375591340</v>
      </c>
    </row>
    <row r="25" spans="1:12" ht="13.5" x14ac:dyDescent="0.25">
      <c r="A25" s="20" t="s">
        <v>113</v>
      </c>
      <c r="B25" s="16">
        <v>57788837073</v>
      </c>
      <c r="C25" s="16">
        <v>77054929351</v>
      </c>
      <c r="D25" s="16">
        <v>46846129283</v>
      </c>
      <c r="E25" s="16">
        <v>8135522932</v>
      </c>
      <c r="F25" s="16">
        <v>2003024664</v>
      </c>
      <c r="G25" s="16">
        <v>1353577303</v>
      </c>
      <c r="H25" s="16">
        <v>427192035</v>
      </c>
      <c r="I25" s="16">
        <v>4370243331</v>
      </c>
      <c r="J25" s="16">
        <v>2446084523</v>
      </c>
      <c r="K25" s="16">
        <v>3147311811</v>
      </c>
      <c r="L25" s="9">
        <v>407776104</v>
      </c>
    </row>
    <row r="26" spans="1:12" ht="13.5" x14ac:dyDescent="0.25">
      <c r="A26" s="20" t="s">
        <v>114</v>
      </c>
      <c r="B26" s="16">
        <v>35749110383</v>
      </c>
      <c r="C26" s="16">
        <v>65986211984</v>
      </c>
      <c r="D26" s="16">
        <v>37666345050</v>
      </c>
      <c r="E26" s="16">
        <v>5826095843</v>
      </c>
      <c r="F26" s="16">
        <v>1185715204</v>
      </c>
      <c r="G26" s="16">
        <v>801801080</v>
      </c>
      <c r="H26" s="16">
        <v>306849515</v>
      </c>
      <c r="I26" s="16">
        <v>3242506374</v>
      </c>
      <c r="J26" s="16">
        <v>719601355</v>
      </c>
      <c r="K26" s="16">
        <v>2601730448</v>
      </c>
      <c r="L26" s="9">
        <v>263401454</v>
      </c>
    </row>
    <row r="27" spans="1:1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ht="13.5" x14ac:dyDescent="0.25">
      <c r="A28" s="20" t="s">
        <v>121</v>
      </c>
      <c r="B28" s="15">
        <f>+B25-B24</f>
        <v>93505082</v>
      </c>
      <c r="C28" s="15">
        <f t="shared" ref="C28:L28" si="8">+C25-C24</f>
        <v>-3966962788</v>
      </c>
      <c r="D28" s="15">
        <f t="shared" si="8"/>
        <v>0</v>
      </c>
      <c r="E28" s="15">
        <f t="shared" si="8"/>
        <v>-38704535</v>
      </c>
      <c r="F28" s="15">
        <f t="shared" si="8"/>
        <v>-57632417</v>
      </c>
      <c r="G28" s="15">
        <f t="shared" si="8"/>
        <v>-63718243</v>
      </c>
      <c r="H28" s="15">
        <f t="shared" si="8"/>
        <v>1833046</v>
      </c>
      <c r="I28" s="15">
        <f t="shared" si="8"/>
        <v>-147244687</v>
      </c>
      <c r="J28" s="15">
        <f t="shared" si="8"/>
        <v>2882595</v>
      </c>
      <c r="K28" s="15">
        <f t="shared" si="8"/>
        <v>175033003</v>
      </c>
      <c r="L28" s="8">
        <f t="shared" si="8"/>
        <v>32184764</v>
      </c>
    </row>
    <row r="29" spans="1:12" ht="13.5" x14ac:dyDescent="0.25">
      <c r="A29" s="20" t="s">
        <v>122</v>
      </c>
      <c r="B29" s="15">
        <f>+B26-B24</f>
        <v>-21946221608</v>
      </c>
      <c r="C29" s="15">
        <f t="shared" ref="C29:L29" si="9">+C26-C24</f>
        <v>-15035680155</v>
      </c>
      <c r="D29" s="15">
        <f t="shared" si="9"/>
        <v>-9179784233</v>
      </c>
      <c r="E29" s="15">
        <f t="shared" si="9"/>
        <v>-2348131624</v>
      </c>
      <c r="F29" s="15">
        <f t="shared" si="9"/>
        <v>-874941877</v>
      </c>
      <c r="G29" s="15">
        <f t="shared" si="9"/>
        <v>-615494466</v>
      </c>
      <c r="H29" s="15">
        <f t="shared" si="9"/>
        <v>-118509474</v>
      </c>
      <c r="I29" s="15">
        <f t="shared" si="9"/>
        <v>-1274981644</v>
      </c>
      <c r="J29" s="15">
        <f t="shared" si="9"/>
        <v>-1723600573</v>
      </c>
      <c r="K29" s="15">
        <f t="shared" si="9"/>
        <v>-370548360</v>
      </c>
      <c r="L29" s="8">
        <f t="shared" si="9"/>
        <v>-112189886</v>
      </c>
    </row>
    <row r="30" spans="1:12" ht="13.5" x14ac:dyDescent="0.25">
      <c r="A30" s="20" t="s">
        <v>123</v>
      </c>
      <c r="B30" s="15">
        <f>+B26-B25</f>
        <v>-22039726690</v>
      </c>
      <c r="C30" s="15">
        <f t="shared" ref="C30:L30" si="10">+C26-C25</f>
        <v>-11068717367</v>
      </c>
      <c r="D30" s="15">
        <f t="shared" si="10"/>
        <v>-9179784233</v>
      </c>
      <c r="E30" s="15">
        <f t="shared" si="10"/>
        <v>-2309427089</v>
      </c>
      <c r="F30" s="15">
        <f t="shared" si="10"/>
        <v>-817309460</v>
      </c>
      <c r="G30" s="15">
        <f t="shared" si="10"/>
        <v>-551776223</v>
      </c>
      <c r="H30" s="15">
        <f t="shared" si="10"/>
        <v>-120342520</v>
      </c>
      <c r="I30" s="15">
        <f t="shared" si="10"/>
        <v>-1127736957</v>
      </c>
      <c r="J30" s="15">
        <f t="shared" si="10"/>
        <v>-1726483168</v>
      </c>
      <c r="K30" s="15">
        <f t="shared" si="10"/>
        <v>-545581363</v>
      </c>
      <c r="L30" s="8">
        <f t="shared" si="10"/>
        <v>-144374650</v>
      </c>
    </row>
    <row r="31" spans="1:12" ht="13.5" x14ac:dyDescent="0.25">
      <c r="A31" s="20" t="s">
        <v>124</v>
      </c>
      <c r="B31" s="17">
        <f>IF(B24=0,0,B26*100/B24)</f>
        <v>61.961876549348169</v>
      </c>
      <c r="C31" s="17">
        <f t="shared" ref="C31:L31" si="11">IF(C24=0,0,C26*100/C24)</f>
        <v>81.442447518745922</v>
      </c>
      <c r="D31" s="17">
        <f t="shared" si="11"/>
        <v>80.404391198375379</v>
      </c>
      <c r="E31" s="17">
        <f t="shared" si="11"/>
        <v>71.273962787558915</v>
      </c>
      <c r="F31" s="17">
        <f t="shared" si="11"/>
        <v>57.540636670347581</v>
      </c>
      <c r="G31" s="17">
        <f t="shared" si="11"/>
        <v>56.572609873988839</v>
      </c>
      <c r="H31" s="17">
        <f t="shared" si="11"/>
        <v>72.138951552755358</v>
      </c>
      <c r="I31" s="17">
        <f t="shared" si="11"/>
        <v>71.776756486794952</v>
      </c>
      <c r="J31" s="17">
        <f t="shared" si="11"/>
        <v>29.45320838008114</v>
      </c>
      <c r="K31" s="17">
        <f t="shared" si="11"/>
        <v>87.533189719529162</v>
      </c>
      <c r="L31" s="10">
        <f t="shared" si="11"/>
        <v>70.129799584836007</v>
      </c>
    </row>
    <row r="32" spans="1:12" ht="13.5" x14ac:dyDescent="0.25">
      <c r="A32" s="20" t="s">
        <v>125</v>
      </c>
      <c r="B32" s="17">
        <f>IF(B25=0,0,B26*100/B25)</f>
        <v>61.861619291353826</v>
      </c>
      <c r="C32" s="17">
        <f t="shared" ref="C32:L32" si="12">IF(C25=0,0,C26*100/C25)</f>
        <v>85.635289707969406</v>
      </c>
      <c r="D32" s="17">
        <f t="shared" si="12"/>
        <v>80.404391198375379</v>
      </c>
      <c r="E32" s="17">
        <f t="shared" si="12"/>
        <v>71.613046778884055</v>
      </c>
      <c r="F32" s="17">
        <f t="shared" si="12"/>
        <v>59.196235838262247</v>
      </c>
      <c r="G32" s="17">
        <f t="shared" si="12"/>
        <v>59.235706614090589</v>
      </c>
      <c r="H32" s="17">
        <f t="shared" si="12"/>
        <v>71.829409225759562</v>
      </c>
      <c r="I32" s="17">
        <f t="shared" si="12"/>
        <v>74.195099183597378</v>
      </c>
      <c r="J32" s="17">
        <f t="shared" si="12"/>
        <v>29.418499166064997</v>
      </c>
      <c r="K32" s="17">
        <f t="shared" si="12"/>
        <v>82.66516329608119</v>
      </c>
      <c r="L32" s="10">
        <f t="shared" si="12"/>
        <v>64.594627153532272</v>
      </c>
    </row>
    <row r="33" spans="1:1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ht="13.5" x14ac:dyDescent="0.25">
      <c r="A35" s="20" t="s">
        <v>127</v>
      </c>
      <c r="B35" s="16">
        <v>54927661811</v>
      </c>
      <c r="C35" s="16">
        <v>73379686139</v>
      </c>
      <c r="D35" s="16">
        <v>44617907375</v>
      </c>
      <c r="E35" s="16">
        <v>7634264607</v>
      </c>
      <c r="F35" s="16">
        <v>1801034820</v>
      </c>
      <c r="G35" s="16">
        <v>1327781349</v>
      </c>
      <c r="H35" s="16">
        <v>423071989</v>
      </c>
      <c r="I35" s="16">
        <v>4066602774</v>
      </c>
      <c r="J35" s="16">
        <v>2249266128</v>
      </c>
      <c r="K35" s="16">
        <v>2726620808</v>
      </c>
      <c r="L35" s="9">
        <v>372141340</v>
      </c>
    </row>
    <row r="36" spans="1:12" ht="13.5" x14ac:dyDescent="0.25">
      <c r="A36" s="20" t="s">
        <v>128</v>
      </c>
      <c r="B36" s="16">
        <v>55070116923</v>
      </c>
      <c r="C36" s="16">
        <v>70151595351</v>
      </c>
      <c r="D36" s="16">
        <v>44617907375</v>
      </c>
      <c r="E36" s="16">
        <v>7645789785</v>
      </c>
      <c r="F36" s="16">
        <v>1733012920</v>
      </c>
      <c r="G36" s="16">
        <v>1256956848</v>
      </c>
      <c r="H36" s="16">
        <v>424905035</v>
      </c>
      <c r="I36" s="16">
        <v>3906559863</v>
      </c>
      <c r="J36" s="16">
        <v>2222591743</v>
      </c>
      <c r="K36" s="16">
        <v>2717953065</v>
      </c>
      <c r="L36" s="9">
        <v>398239352</v>
      </c>
    </row>
    <row r="37" spans="1:12" ht="13.5" x14ac:dyDescent="0.25">
      <c r="A37" s="20" t="s">
        <v>129</v>
      </c>
      <c r="B37" s="16">
        <v>34489733361</v>
      </c>
      <c r="C37" s="16">
        <v>62800651317</v>
      </c>
      <c r="D37" s="16">
        <v>36715782933</v>
      </c>
      <c r="E37" s="16">
        <v>5730921228</v>
      </c>
      <c r="F37" s="16">
        <v>1046203053</v>
      </c>
      <c r="G37" s="16">
        <v>753225247</v>
      </c>
      <c r="H37" s="16">
        <v>306096354</v>
      </c>
      <c r="I37" s="16">
        <v>2761993010</v>
      </c>
      <c r="J37" s="16">
        <v>683063884</v>
      </c>
      <c r="K37" s="16">
        <v>2388094342</v>
      </c>
      <c r="L37" s="9">
        <v>260703066</v>
      </c>
    </row>
    <row r="38" spans="1:1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ht="13.5" x14ac:dyDescent="0.25">
      <c r="A39" s="20" t="s">
        <v>130</v>
      </c>
      <c r="B39" s="15">
        <f>+B36-B35</f>
        <v>142455112</v>
      </c>
      <c r="C39" s="15">
        <f t="shared" ref="C39:L39" si="13">+C36-C35</f>
        <v>-3228090788</v>
      </c>
      <c r="D39" s="15">
        <f t="shared" si="13"/>
        <v>0</v>
      </c>
      <c r="E39" s="15">
        <f t="shared" si="13"/>
        <v>11525178</v>
      </c>
      <c r="F39" s="15">
        <f t="shared" si="13"/>
        <v>-68021900</v>
      </c>
      <c r="G39" s="15">
        <f t="shared" si="13"/>
        <v>-70824501</v>
      </c>
      <c r="H39" s="15">
        <f t="shared" si="13"/>
        <v>1833046</v>
      </c>
      <c r="I39" s="15">
        <f t="shared" si="13"/>
        <v>-160042911</v>
      </c>
      <c r="J39" s="15">
        <f t="shared" si="13"/>
        <v>-26674385</v>
      </c>
      <c r="K39" s="15">
        <f t="shared" si="13"/>
        <v>-8667743</v>
      </c>
      <c r="L39" s="8">
        <f t="shared" si="13"/>
        <v>26098012</v>
      </c>
    </row>
    <row r="40" spans="1:12" ht="13.5" x14ac:dyDescent="0.25">
      <c r="A40" s="20" t="s">
        <v>122</v>
      </c>
      <c r="B40" s="15">
        <f>+B37-B35</f>
        <v>-20437928450</v>
      </c>
      <c r="C40" s="15">
        <f t="shared" ref="C40:L40" si="14">+C37-C35</f>
        <v>-10579034822</v>
      </c>
      <c r="D40" s="15">
        <f t="shared" si="14"/>
        <v>-7902124442</v>
      </c>
      <c r="E40" s="15">
        <f t="shared" si="14"/>
        <v>-1903343379</v>
      </c>
      <c r="F40" s="15">
        <f t="shared" si="14"/>
        <v>-754831767</v>
      </c>
      <c r="G40" s="15">
        <f t="shared" si="14"/>
        <v>-574556102</v>
      </c>
      <c r="H40" s="15">
        <f t="shared" si="14"/>
        <v>-116975635</v>
      </c>
      <c r="I40" s="15">
        <f t="shared" si="14"/>
        <v>-1304609764</v>
      </c>
      <c r="J40" s="15">
        <f t="shared" si="14"/>
        <v>-1566202244</v>
      </c>
      <c r="K40" s="15">
        <f t="shared" si="14"/>
        <v>-338526466</v>
      </c>
      <c r="L40" s="8">
        <f t="shared" si="14"/>
        <v>-111438274</v>
      </c>
    </row>
    <row r="41" spans="1:12" ht="13.5" x14ac:dyDescent="0.25">
      <c r="A41" s="20" t="s">
        <v>123</v>
      </c>
      <c r="B41" s="15">
        <f>+B37-B36</f>
        <v>-20580383562</v>
      </c>
      <c r="C41" s="15">
        <f t="shared" ref="C41:L41" si="15">+C37-C36</f>
        <v>-7350944034</v>
      </c>
      <c r="D41" s="15">
        <f t="shared" si="15"/>
        <v>-7902124442</v>
      </c>
      <c r="E41" s="15">
        <f t="shared" si="15"/>
        <v>-1914868557</v>
      </c>
      <c r="F41" s="15">
        <f t="shared" si="15"/>
        <v>-686809867</v>
      </c>
      <c r="G41" s="15">
        <f t="shared" si="15"/>
        <v>-503731601</v>
      </c>
      <c r="H41" s="15">
        <f t="shared" si="15"/>
        <v>-118808681</v>
      </c>
      <c r="I41" s="15">
        <f t="shared" si="15"/>
        <v>-1144566853</v>
      </c>
      <c r="J41" s="15">
        <f t="shared" si="15"/>
        <v>-1539527859</v>
      </c>
      <c r="K41" s="15">
        <f t="shared" si="15"/>
        <v>-329858723</v>
      </c>
      <c r="L41" s="8">
        <f t="shared" si="15"/>
        <v>-137536286</v>
      </c>
    </row>
    <row r="42" spans="1:12" ht="13.5" x14ac:dyDescent="0.25">
      <c r="A42" s="20" t="s">
        <v>124</v>
      </c>
      <c r="B42" s="17">
        <f>IF(B35=0,0,B37*100/B35)</f>
        <v>62.791191585171333</v>
      </c>
      <c r="C42" s="17">
        <f t="shared" ref="C42:L42" si="16">IF(C35=0,0,C37*100/C35)</f>
        <v>85.583156076791354</v>
      </c>
      <c r="D42" s="17">
        <f t="shared" si="16"/>
        <v>82.289343210148701</v>
      </c>
      <c r="E42" s="17">
        <f t="shared" si="16"/>
        <v>75.068412257353657</v>
      </c>
      <c r="F42" s="17">
        <f t="shared" si="16"/>
        <v>58.088996469263151</v>
      </c>
      <c r="G42" s="17">
        <f t="shared" si="16"/>
        <v>56.728108703084366</v>
      </c>
      <c r="H42" s="17">
        <f t="shared" si="16"/>
        <v>72.35089109149223</v>
      </c>
      <c r="I42" s="17">
        <f t="shared" si="16"/>
        <v>67.918927997072188</v>
      </c>
      <c r="J42" s="17">
        <f t="shared" si="16"/>
        <v>30.368299931114244</v>
      </c>
      <c r="K42" s="17">
        <f t="shared" si="16"/>
        <v>87.584395123562771</v>
      </c>
      <c r="L42" s="10">
        <f t="shared" si="16"/>
        <v>70.054852277363224</v>
      </c>
    </row>
    <row r="43" spans="1:12" ht="13.5" x14ac:dyDescent="0.25">
      <c r="A43" s="20" t="s">
        <v>125</v>
      </c>
      <c r="B43" s="17">
        <f>IF(B36=0,0,B37*100/B36)</f>
        <v>62.628763634593597</v>
      </c>
      <c r="C43" s="17">
        <f t="shared" ref="C43:L43" si="17">IF(C36=0,0,C37*100/C36)</f>
        <v>89.521344458069819</v>
      </c>
      <c r="D43" s="17">
        <f t="shared" si="17"/>
        <v>82.289343210148701</v>
      </c>
      <c r="E43" s="17">
        <f t="shared" si="17"/>
        <v>74.955254972393931</v>
      </c>
      <c r="F43" s="17">
        <f t="shared" si="17"/>
        <v>60.369027889301599</v>
      </c>
      <c r="G43" s="17">
        <f t="shared" si="17"/>
        <v>59.92451118735621</v>
      </c>
      <c r="H43" s="17">
        <f t="shared" si="17"/>
        <v>72.038768380327625</v>
      </c>
      <c r="I43" s="17">
        <f t="shared" si="17"/>
        <v>70.701412671530335</v>
      </c>
      <c r="J43" s="17">
        <f t="shared" si="17"/>
        <v>30.732764402247668</v>
      </c>
      <c r="K43" s="17">
        <f t="shared" si="17"/>
        <v>87.86370790402151</v>
      </c>
      <c r="L43" s="10">
        <f t="shared" si="17"/>
        <v>65.463913772137715</v>
      </c>
    </row>
    <row r="44" spans="1:1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ht="13.5" x14ac:dyDescent="0.25">
      <c r="A46" s="20" t="s">
        <v>127</v>
      </c>
      <c r="B46" s="16">
        <v>11677025874</v>
      </c>
      <c r="C46" s="16">
        <v>19191903065</v>
      </c>
      <c r="D46" s="16">
        <v>12794762381</v>
      </c>
      <c r="E46" s="16">
        <v>1603398674</v>
      </c>
      <c r="F46" s="16">
        <v>447842168</v>
      </c>
      <c r="G46" s="16">
        <v>262845744</v>
      </c>
      <c r="H46" s="16">
        <v>321129414</v>
      </c>
      <c r="I46" s="16">
        <v>1055737658</v>
      </c>
      <c r="J46" s="16">
        <v>429459524</v>
      </c>
      <c r="K46" s="16">
        <v>625036293</v>
      </c>
      <c r="L46" s="9">
        <v>236152848</v>
      </c>
    </row>
    <row r="47" spans="1:12" ht="13.5" x14ac:dyDescent="0.25">
      <c r="A47" s="20" t="s">
        <v>128</v>
      </c>
      <c r="B47" s="16">
        <v>11748114612</v>
      </c>
      <c r="C47" s="16">
        <v>19245726780</v>
      </c>
      <c r="D47" s="16">
        <v>12794762381</v>
      </c>
      <c r="E47" s="16">
        <v>1490632623</v>
      </c>
      <c r="F47" s="16">
        <v>411682193</v>
      </c>
      <c r="G47" s="16">
        <v>262745744</v>
      </c>
      <c r="H47" s="16">
        <v>320306603</v>
      </c>
      <c r="I47" s="16">
        <v>1009267940</v>
      </c>
      <c r="J47" s="16">
        <v>452120979</v>
      </c>
      <c r="K47" s="16">
        <v>625036044</v>
      </c>
      <c r="L47" s="9">
        <v>239717848</v>
      </c>
    </row>
    <row r="48" spans="1:12" ht="13.5" x14ac:dyDescent="0.25">
      <c r="A48" s="20" t="s">
        <v>129</v>
      </c>
      <c r="B48" s="16">
        <v>8072549891</v>
      </c>
      <c r="C48" s="16">
        <v>14932188738</v>
      </c>
      <c r="D48" s="16">
        <v>9212411200</v>
      </c>
      <c r="E48" s="16">
        <v>998040278</v>
      </c>
      <c r="F48" s="16">
        <v>283823375</v>
      </c>
      <c r="G48" s="16">
        <v>187350538</v>
      </c>
      <c r="H48" s="16">
        <v>239218708</v>
      </c>
      <c r="I48" s="16">
        <v>676915399</v>
      </c>
      <c r="J48" s="16">
        <v>175681399</v>
      </c>
      <c r="K48" s="16">
        <v>483153179</v>
      </c>
      <c r="L48" s="9">
        <v>169459506</v>
      </c>
    </row>
    <row r="49" spans="1:1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ht="13.5" x14ac:dyDescent="0.25">
      <c r="A50" s="20" t="s">
        <v>132</v>
      </c>
      <c r="B50" s="15">
        <f>+B47-B46</f>
        <v>71088738</v>
      </c>
      <c r="C50" s="15">
        <f t="shared" ref="C50:L50" si="18">+C47-C46</f>
        <v>53823715</v>
      </c>
      <c r="D50" s="15">
        <f t="shared" si="18"/>
        <v>0</v>
      </c>
      <c r="E50" s="15">
        <f t="shared" si="18"/>
        <v>-112766051</v>
      </c>
      <c r="F50" s="15">
        <f t="shared" si="18"/>
        <v>-36159975</v>
      </c>
      <c r="G50" s="15">
        <f t="shared" si="18"/>
        <v>-100000</v>
      </c>
      <c r="H50" s="15">
        <f t="shared" si="18"/>
        <v>-822811</v>
      </c>
      <c r="I50" s="15">
        <f t="shared" si="18"/>
        <v>-46469718</v>
      </c>
      <c r="J50" s="15">
        <f t="shared" si="18"/>
        <v>22661455</v>
      </c>
      <c r="K50" s="15">
        <f t="shared" si="18"/>
        <v>-249</v>
      </c>
      <c r="L50" s="8">
        <f t="shared" si="18"/>
        <v>3565000</v>
      </c>
    </row>
    <row r="51" spans="1:12" ht="13.5" x14ac:dyDescent="0.25">
      <c r="A51" s="20" t="s">
        <v>122</v>
      </c>
      <c r="B51" s="15">
        <f>+B48-B46</f>
        <v>-3604475983</v>
      </c>
      <c r="C51" s="15">
        <f t="shared" ref="C51:L51" si="19">+C48-C46</f>
        <v>-4259714327</v>
      </c>
      <c r="D51" s="15">
        <f t="shared" si="19"/>
        <v>-3582351181</v>
      </c>
      <c r="E51" s="15">
        <f t="shared" si="19"/>
        <v>-605358396</v>
      </c>
      <c r="F51" s="15">
        <f t="shared" si="19"/>
        <v>-164018793</v>
      </c>
      <c r="G51" s="15">
        <f t="shared" si="19"/>
        <v>-75495206</v>
      </c>
      <c r="H51" s="15">
        <f t="shared" si="19"/>
        <v>-81910706</v>
      </c>
      <c r="I51" s="15">
        <f t="shared" si="19"/>
        <v>-378822259</v>
      </c>
      <c r="J51" s="15">
        <f t="shared" si="19"/>
        <v>-253778125</v>
      </c>
      <c r="K51" s="15">
        <f t="shared" si="19"/>
        <v>-141883114</v>
      </c>
      <c r="L51" s="8">
        <f t="shared" si="19"/>
        <v>-66693342</v>
      </c>
    </row>
    <row r="52" spans="1:12" ht="13.5" x14ac:dyDescent="0.25">
      <c r="A52" s="20" t="s">
        <v>123</v>
      </c>
      <c r="B52" s="15">
        <f>+B48-B47</f>
        <v>-3675564721</v>
      </c>
      <c r="C52" s="15">
        <f t="shared" ref="C52:L52" si="20">+C48-C47</f>
        <v>-4313538042</v>
      </c>
      <c r="D52" s="15">
        <f t="shared" si="20"/>
        <v>-3582351181</v>
      </c>
      <c r="E52" s="15">
        <f t="shared" si="20"/>
        <v>-492592345</v>
      </c>
      <c r="F52" s="15">
        <f t="shared" si="20"/>
        <v>-127858818</v>
      </c>
      <c r="G52" s="15">
        <f t="shared" si="20"/>
        <v>-75395206</v>
      </c>
      <c r="H52" s="15">
        <f t="shared" si="20"/>
        <v>-81087895</v>
      </c>
      <c r="I52" s="15">
        <f t="shared" si="20"/>
        <v>-332352541</v>
      </c>
      <c r="J52" s="15">
        <f t="shared" si="20"/>
        <v>-276439580</v>
      </c>
      <c r="K52" s="15">
        <f t="shared" si="20"/>
        <v>-141882865</v>
      </c>
      <c r="L52" s="8">
        <f t="shared" si="20"/>
        <v>-70258342</v>
      </c>
    </row>
    <row r="53" spans="1:12" ht="13.5" x14ac:dyDescent="0.25">
      <c r="A53" s="20" t="s">
        <v>124</v>
      </c>
      <c r="B53" s="17">
        <f>IF(B46=0,0,B48*100/B46)</f>
        <v>69.13190034950847</v>
      </c>
      <c r="C53" s="17">
        <f t="shared" ref="C53:L53" si="21">IF(C46=0,0,C48*100/C46)</f>
        <v>77.804627750708164</v>
      </c>
      <c r="D53" s="17">
        <f t="shared" si="21"/>
        <v>72.001424689842395</v>
      </c>
      <c r="E53" s="17">
        <f t="shared" si="21"/>
        <v>62.245297703171232</v>
      </c>
      <c r="F53" s="17">
        <f t="shared" si="21"/>
        <v>63.375759426030648</v>
      </c>
      <c r="G53" s="17">
        <f t="shared" si="21"/>
        <v>71.27775217087023</v>
      </c>
      <c r="H53" s="17">
        <f t="shared" si="21"/>
        <v>74.492929507852551</v>
      </c>
      <c r="I53" s="17">
        <f t="shared" si="21"/>
        <v>64.11776579821499</v>
      </c>
      <c r="J53" s="17">
        <f t="shared" si="21"/>
        <v>40.907556866756089</v>
      </c>
      <c r="K53" s="17">
        <f t="shared" si="21"/>
        <v>77.300019920603233</v>
      </c>
      <c r="L53" s="10">
        <f t="shared" si="21"/>
        <v>71.75840030521249</v>
      </c>
    </row>
    <row r="54" spans="1:12" ht="13.5" x14ac:dyDescent="0.25">
      <c r="A54" s="20" t="s">
        <v>125</v>
      </c>
      <c r="B54" s="17">
        <f>IF(B47=0,0,B48*100/B47)</f>
        <v>68.713577945131476</v>
      </c>
      <c r="C54" s="17">
        <f t="shared" ref="C54:L54" si="22">IF(C47=0,0,C48*100/C47)</f>
        <v>77.587034819165197</v>
      </c>
      <c r="D54" s="17">
        <f t="shared" si="22"/>
        <v>72.001424689842395</v>
      </c>
      <c r="E54" s="17">
        <f t="shared" si="22"/>
        <v>66.954141657746348</v>
      </c>
      <c r="F54" s="17">
        <f t="shared" si="22"/>
        <v>68.942349177585143</v>
      </c>
      <c r="G54" s="17">
        <f t="shared" si="22"/>
        <v>71.304880203882576</v>
      </c>
      <c r="H54" s="17">
        <f t="shared" si="22"/>
        <v>74.68428866575691</v>
      </c>
      <c r="I54" s="17">
        <f t="shared" si="22"/>
        <v>67.069939722845049</v>
      </c>
      <c r="J54" s="17">
        <f t="shared" si="22"/>
        <v>38.857165926821544</v>
      </c>
      <c r="K54" s="17">
        <f t="shared" si="22"/>
        <v>77.300050715155237</v>
      </c>
      <c r="L54" s="10">
        <f t="shared" si="22"/>
        <v>70.691234471619325</v>
      </c>
    </row>
    <row r="55" spans="1:1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ht="13.5" x14ac:dyDescent="0.25">
      <c r="A57" s="20" t="s">
        <v>127</v>
      </c>
      <c r="B57" s="16">
        <v>2767670180</v>
      </c>
      <c r="C57" s="16">
        <v>7642206000</v>
      </c>
      <c r="D57" s="16">
        <v>2228221908</v>
      </c>
      <c r="E57" s="16">
        <v>539962860</v>
      </c>
      <c r="F57" s="16">
        <v>259622261</v>
      </c>
      <c r="G57" s="16">
        <v>89514197</v>
      </c>
      <c r="H57" s="16">
        <v>2287000</v>
      </c>
      <c r="I57" s="16">
        <v>450885244</v>
      </c>
      <c r="J57" s="16">
        <v>193935800</v>
      </c>
      <c r="K57" s="16">
        <v>245658000</v>
      </c>
      <c r="L57" s="9">
        <v>3450000</v>
      </c>
    </row>
    <row r="58" spans="1:12" ht="13.5" x14ac:dyDescent="0.25">
      <c r="A58" s="20" t="s">
        <v>128</v>
      </c>
      <c r="B58" s="16">
        <v>2718720150</v>
      </c>
      <c r="C58" s="16">
        <v>6903334000</v>
      </c>
      <c r="D58" s="16">
        <v>2228221908</v>
      </c>
      <c r="E58" s="16">
        <v>489733147</v>
      </c>
      <c r="F58" s="16">
        <v>270011744</v>
      </c>
      <c r="G58" s="16">
        <v>96620455</v>
      </c>
      <c r="H58" s="16">
        <v>2287000</v>
      </c>
      <c r="I58" s="16">
        <v>463683468</v>
      </c>
      <c r="J58" s="16">
        <v>223492780</v>
      </c>
      <c r="K58" s="16">
        <v>429358746</v>
      </c>
      <c r="L58" s="9">
        <v>9536752</v>
      </c>
    </row>
    <row r="59" spans="1:12" ht="13.5" x14ac:dyDescent="0.25">
      <c r="A59" s="20" t="s">
        <v>129</v>
      </c>
      <c r="B59" s="16">
        <v>1259377022</v>
      </c>
      <c r="C59" s="16">
        <v>3185560667</v>
      </c>
      <c r="D59" s="16">
        <v>950562117</v>
      </c>
      <c r="E59" s="16">
        <v>95174615</v>
      </c>
      <c r="F59" s="16">
        <v>139512151</v>
      </c>
      <c r="G59" s="16">
        <v>48575833</v>
      </c>
      <c r="H59" s="16">
        <v>753161</v>
      </c>
      <c r="I59" s="16">
        <v>480513364</v>
      </c>
      <c r="J59" s="16">
        <v>36537471</v>
      </c>
      <c r="K59" s="16">
        <v>213636106</v>
      </c>
      <c r="L59" s="9">
        <v>2698388</v>
      </c>
    </row>
    <row r="60" spans="1:1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ht="13.5" x14ac:dyDescent="0.25">
      <c r="A61" s="20" t="s">
        <v>134</v>
      </c>
      <c r="B61" s="15">
        <f>+B58-B57</f>
        <v>-48950030</v>
      </c>
      <c r="C61" s="15">
        <f t="shared" ref="C61:L61" si="23">+C58-C57</f>
        <v>-738872000</v>
      </c>
      <c r="D61" s="15">
        <f t="shared" si="23"/>
        <v>0</v>
      </c>
      <c r="E61" s="15">
        <f t="shared" si="23"/>
        <v>-50229713</v>
      </c>
      <c r="F61" s="15">
        <f t="shared" si="23"/>
        <v>10389483</v>
      </c>
      <c r="G61" s="15">
        <f t="shared" si="23"/>
        <v>7106258</v>
      </c>
      <c r="H61" s="15">
        <f t="shared" si="23"/>
        <v>0</v>
      </c>
      <c r="I61" s="15">
        <f t="shared" si="23"/>
        <v>12798224</v>
      </c>
      <c r="J61" s="15">
        <f t="shared" si="23"/>
        <v>29556980</v>
      </c>
      <c r="K61" s="15">
        <f t="shared" si="23"/>
        <v>183700746</v>
      </c>
      <c r="L61" s="8">
        <f t="shared" si="23"/>
        <v>6086752</v>
      </c>
    </row>
    <row r="62" spans="1:12" ht="13.5" x14ac:dyDescent="0.25">
      <c r="A62" s="20" t="s">
        <v>122</v>
      </c>
      <c r="B62" s="15">
        <f>+B59-B57</f>
        <v>-1508293158</v>
      </c>
      <c r="C62" s="15">
        <f t="shared" ref="C62:L62" si="24">+C59-C57</f>
        <v>-4456645333</v>
      </c>
      <c r="D62" s="15">
        <f t="shared" si="24"/>
        <v>-1277659791</v>
      </c>
      <c r="E62" s="15">
        <f t="shared" si="24"/>
        <v>-444788245</v>
      </c>
      <c r="F62" s="15">
        <f t="shared" si="24"/>
        <v>-120110110</v>
      </c>
      <c r="G62" s="15">
        <f t="shared" si="24"/>
        <v>-40938364</v>
      </c>
      <c r="H62" s="15">
        <f t="shared" si="24"/>
        <v>-1533839</v>
      </c>
      <c r="I62" s="15">
        <f t="shared" si="24"/>
        <v>29628120</v>
      </c>
      <c r="J62" s="15">
        <f t="shared" si="24"/>
        <v>-157398329</v>
      </c>
      <c r="K62" s="15">
        <f t="shared" si="24"/>
        <v>-32021894</v>
      </c>
      <c r="L62" s="8">
        <f t="shared" si="24"/>
        <v>-751612</v>
      </c>
    </row>
    <row r="63" spans="1:12" ht="13.5" x14ac:dyDescent="0.25">
      <c r="A63" s="20" t="s">
        <v>123</v>
      </c>
      <c r="B63" s="15">
        <f>+B59-B58</f>
        <v>-1459343128</v>
      </c>
      <c r="C63" s="15">
        <f t="shared" ref="C63:L63" si="25">+C59-C58</f>
        <v>-3717773333</v>
      </c>
      <c r="D63" s="15">
        <f t="shared" si="25"/>
        <v>-1277659791</v>
      </c>
      <c r="E63" s="15">
        <f t="shared" si="25"/>
        <v>-394558532</v>
      </c>
      <c r="F63" s="15">
        <f t="shared" si="25"/>
        <v>-130499593</v>
      </c>
      <c r="G63" s="15">
        <f t="shared" si="25"/>
        <v>-48044622</v>
      </c>
      <c r="H63" s="15">
        <f t="shared" si="25"/>
        <v>-1533839</v>
      </c>
      <c r="I63" s="15">
        <f t="shared" si="25"/>
        <v>16829896</v>
      </c>
      <c r="J63" s="15">
        <f t="shared" si="25"/>
        <v>-186955309</v>
      </c>
      <c r="K63" s="15">
        <f t="shared" si="25"/>
        <v>-215722640</v>
      </c>
      <c r="L63" s="8">
        <f t="shared" si="25"/>
        <v>-6838364</v>
      </c>
    </row>
    <row r="64" spans="1:12" ht="13.5" x14ac:dyDescent="0.25">
      <c r="A64" s="20" t="s">
        <v>124</v>
      </c>
      <c r="B64" s="17">
        <f>IF(B57=0,0,B59*100/B57)</f>
        <v>45.503146693584711</v>
      </c>
      <c r="C64" s="17">
        <f t="shared" ref="C64:L64" si="26">IF(C57=0,0,C59*100/C57)</f>
        <v>41.683784328765803</v>
      </c>
      <c r="D64" s="17">
        <f t="shared" si="26"/>
        <v>42.660118975905874</v>
      </c>
      <c r="E64" s="17">
        <f t="shared" si="26"/>
        <v>17.626140990511828</v>
      </c>
      <c r="F64" s="17">
        <f t="shared" si="26"/>
        <v>53.736590407399618</v>
      </c>
      <c r="G64" s="17">
        <f t="shared" si="26"/>
        <v>54.266065750441797</v>
      </c>
      <c r="H64" s="17">
        <f t="shared" si="26"/>
        <v>32.932269348491474</v>
      </c>
      <c r="I64" s="17">
        <f t="shared" si="26"/>
        <v>106.57109994045403</v>
      </c>
      <c r="J64" s="17">
        <f t="shared" si="26"/>
        <v>18.839982612802793</v>
      </c>
      <c r="K64" s="17">
        <f t="shared" si="26"/>
        <v>86.964847877944138</v>
      </c>
      <c r="L64" s="10">
        <f t="shared" si="26"/>
        <v>78.214144927536225</v>
      </c>
    </row>
    <row r="65" spans="1:12" ht="13.5" x14ac:dyDescent="0.25">
      <c r="A65" s="20" t="s">
        <v>125</v>
      </c>
      <c r="B65" s="17">
        <f>IF(B58=0,0,B59*100/B58)</f>
        <v>46.322422041121079</v>
      </c>
      <c r="C65" s="17">
        <f t="shared" ref="C65:L65" si="27">IF(C58=0,0,C59*100/C58)</f>
        <v>46.145249049227516</v>
      </c>
      <c r="D65" s="17">
        <f t="shared" si="27"/>
        <v>42.660118975905874</v>
      </c>
      <c r="E65" s="17">
        <f t="shared" si="27"/>
        <v>19.433974519188506</v>
      </c>
      <c r="F65" s="17">
        <f t="shared" si="27"/>
        <v>51.668919630399486</v>
      </c>
      <c r="G65" s="17">
        <f t="shared" si="27"/>
        <v>50.27489572471999</v>
      </c>
      <c r="H65" s="17">
        <f t="shared" si="27"/>
        <v>32.932269348491474</v>
      </c>
      <c r="I65" s="17">
        <f t="shared" si="27"/>
        <v>103.62960880891272</v>
      </c>
      <c r="J65" s="17">
        <f t="shared" si="27"/>
        <v>16.348389867448962</v>
      </c>
      <c r="K65" s="17">
        <f t="shared" si="27"/>
        <v>49.757017410331265</v>
      </c>
      <c r="L65" s="10">
        <f t="shared" si="27"/>
        <v>28.294622739481955</v>
      </c>
    </row>
    <row r="66" spans="1:1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ht="13.5" x14ac:dyDescent="0.25">
      <c r="A68" s="20" t="s">
        <v>127</v>
      </c>
      <c r="B68" s="16">
        <v>3160004000</v>
      </c>
      <c r="C68" s="16">
        <v>3748991000</v>
      </c>
      <c r="D68" s="16">
        <v>2723665000</v>
      </c>
      <c r="E68" s="16">
        <v>893841000</v>
      </c>
      <c r="F68" s="16">
        <v>172409000</v>
      </c>
      <c r="G68" s="16">
        <v>83813000</v>
      </c>
      <c r="H68" s="16">
        <v>2616000</v>
      </c>
      <c r="I68" s="16">
        <v>261928000</v>
      </c>
      <c r="J68" s="16">
        <v>145381000</v>
      </c>
      <c r="K68" s="16">
        <v>237319000</v>
      </c>
      <c r="L68" s="9">
        <v>72886000</v>
      </c>
    </row>
    <row r="69" spans="1:12" ht="13.5" x14ac:dyDescent="0.25">
      <c r="A69" s="20" t="s">
        <v>128</v>
      </c>
      <c r="B69" s="16">
        <v>3016658000</v>
      </c>
      <c r="C69" s="16">
        <v>3116093000</v>
      </c>
      <c r="D69" s="16">
        <v>2534295000</v>
      </c>
      <c r="E69" s="16">
        <v>686961000</v>
      </c>
      <c r="F69" s="16">
        <v>114629000</v>
      </c>
      <c r="G69" s="16">
        <v>101348000</v>
      </c>
      <c r="H69" s="16">
        <v>2616000</v>
      </c>
      <c r="I69" s="16">
        <v>406944000</v>
      </c>
      <c r="J69" s="16">
        <v>140251000</v>
      </c>
      <c r="K69" s="16">
        <v>270070000</v>
      </c>
      <c r="L69" s="9">
        <v>76215000</v>
      </c>
    </row>
    <row r="70" spans="1:12" ht="13.5" x14ac:dyDescent="0.25">
      <c r="A70" s="20" t="s">
        <v>129</v>
      </c>
      <c r="B70" s="16">
        <v>1394952526</v>
      </c>
      <c r="C70" s="16">
        <v>1026025224</v>
      </c>
      <c r="D70" s="16">
        <v>0</v>
      </c>
      <c r="E70" s="16">
        <v>21507034</v>
      </c>
      <c r="F70" s="16">
        <v>53495655</v>
      </c>
      <c r="G70" s="16">
        <v>48286836</v>
      </c>
      <c r="H70" s="16">
        <v>1664755</v>
      </c>
      <c r="I70" s="16">
        <v>-5445626</v>
      </c>
      <c r="J70" s="16">
        <v>-306676</v>
      </c>
      <c r="K70" s="16">
        <v>202672779</v>
      </c>
      <c r="L70" s="9">
        <v>62972262</v>
      </c>
    </row>
    <row r="71" spans="1:1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ht="13.5" x14ac:dyDescent="0.25">
      <c r="A72" s="20" t="s">
        <v>136</v>
      </c>
      <c r="B72" s="15">
        <f>+B69-B68</f>
        <v>-143346000</v>
      </c>
      <c r="C72" s="15">
        <f t="shared" ref="C72:L72" si="28">+C69-C68</f>
        <v>-632898000</v>
      </c>
      <c r="D72" s="15">
        <f t="shared" si="28"/>
        <v>-189370000</v>
      </c>
      <c r="E72" s="15">
        <f t="shared" si="28"/>
        <v>-206880000</v>
      </c>
      <c r="F72" s="15">
        <f t="shared" si="28"/>
        <v>-57780000</v>
      </c>
      <c r="G72" s="15">
        <f t="shared" si="28"/>
        <v>17535000</v>
      </c>
      <c r="H72" s="15">
        <f t="shared" si="28"/>
        <v>0</v>
      </c>
      <c r="I72" s="15">
        <f t="shared" si="28"/>
        <v>145016000</v>
      </c>
      <c r="J72" s="15">
        <f t="shared" si="28"/>
        <v>-5130000</v>
      </c>
      <c r="K72" s="15">
        <f t="shared" si="28"/>
        <v>32751000</v>
      </c>
      <c r="L72" s="8">
        <f t="shared" si="28"/>
        <v>3329000</v>
      </c>
    </row>
    <row r="73" spans="1:12" ht="13.5" x14ac:dyDescent="0.25">
      <c r="A73" s="20" t="s">
        <v>122</v>
      </c>
      <c r="B73" s="15">
        <f>+B70-B68</f>
        <v>-1765051474</v>
      </c>
      <c r="C73" s="15">
        <f t="shared" ref="C73:L73" si="29">+C70-C68</f>
        <v>-2722965776</v>
      </c>
      <c r="D73" s="15">
        <f t="shared" si="29"/>
        <v>-2723665000</v>
      </c>
      <c r="E73" s="15">
        <f t="shared" si="29"/>
        <v>-872333966</v>
      </c>
      <c r="F73" s="15">
        <f t="shared" si="29"/>
        <v>-118913345</v>
      </c>
      <c r="G73" s="15">
        <f t="shared" si="29"/>
        <v>-35526164</v>
      </c>
      <c r="H73" s="15">
        <f t="shared" si="29"/>
        <v>-951245</v>
      </c>
      <c r="I73" s="15">
        <f t="shared" si="29"/>
        <v>-267373626</v>
      </c>
      <c r="J73" s="15">
        <f t="shared" si="29"/>
        <v>-145687676</v>
      </c>
      <c r="K73" s="15">
        <f t="shared" si="29"/>
        <v>-34646221</v>
      </c>
      <c r="L73" s="8">
        <f t="shared" si="29"/>
        <v>-9913738</v>
      </c>
    </row>
    <row r="74" spans="1:12" ht="13.5" x14ac:dyDescent="0.25">
      <c r="A74" s="20" t="s">
        <v>123</v>
      </c>
      <c r="B74" s="15">
        <f>+B70-B69</f>
        <v>-1621705474</v>
      </c>
      <c r="C74" s="15">
        <f t="shared" ref="C74:L74" si="30">+C70-C69</f>
        <v>-2090067776</v>
      </c>
      <c r="D74" s="15">
        <f t="shared" si="30"/>
        <v>-2534295000</v>
      </c>
      <c r="E74" s="15">
        <f t="shared" si="30"/>
        <v>-665453966</v>
      </c>
      <c r="F74" s="15">
        <f t="shared" si="30"/>
        <v>-61133345</v>
      </c>
      <c r="G74" s="15">
        <f t="shared" si="30"/>
        <v>-53061164</v>
      </c>
      <c r="H74" s="15">
        <f t="shared" si="30"/>
        <v>-951245</v>
      </c>
      <c r="I74" s="15">
        <f t="shared" si="30"/>
        <v>-412389626</v>
      </c>
      <c r="J74" s="15">
        <f t="shared" si="30"/>
        <v>-140557676</v>
      </c>
      <c r="K74" s="15">
        <f t="shared" si="30"/>
        <v>-67397221</v>
      </c>
      <c r="L74" s="8">
        <f t="shared" si="30"/>
        <v>-13242738</v>
      </c>
    </row>
    <row r="75" spans="1:12" ht="13.5" x14ac:dyDescent="0.25">
      <c r="A75" s="20" t="s">
        <v>124</v>
      </c>
      <c r="B75" s="17">
        <f>IF(B68=0,0,B70*100/B68)</f>
        <v>44.144011399985573</v>
      </c>
      <c r="C75" s="17">
        <f t="shared" ref="C75:L75" si="31">IF(C68=0,0,C70*100/C68)</f>
        <v>27.36803646634521</v>
      </c>
      <c r="D75" s="17">
        <f t="shared" si="31"/>
        <v>0</v>
      </c>
      <c r="E75" s="17">
        <f t="shared" si="31"/>
        <v>2.4061364381360892</v>
      </c>
      <c r="F75" s="17">
        <f t="shared" si="31"/>
        <v>31.028342487921165</v>
      </c>
      <c r="G75" s="17">
        <f t="shared" si="31"/>
        <v>57.612585159820078</v>
      </c>
      <c r="H75" s="17">
        <f t="shared" si="31"/>
        <v>63.637423547400608</v>
      </c>
      <c r="I75" s="17">
        <f t="shared" si="31"/>
        <v>-2.0790545493418038</v>
      </c>
      <c r="J75" s="17">
        <f t="shared" si="31"/>
        <v>-0.21094640977844423</v>
      </c>
      <c r="K75" s="17">
        <f t="shared" si="31"/>
        <v>85.400991492463731</v>
      </c>
      <c r="L75" s="10">
        <f t="shared" si="31"/>
        <v>86.398295969047552</v>
      </c>
    </row>
    <row r="76" spans="1:12" ht="13.5" x14ac:dyDescent="0.25">
      <c r="A76" s="20" t="s">
        <v>125</v>
      </c>
      <c r="B76" s="17">
        <f>IF(B69=0,0,B70*100/B69)</f>
        <v>46.241653047843009</v>
      </c>
      <c r="C76" s="17">
        <f t="shared" ref="C76:L76" si="32">IF(C69=0,0,C70*100/C69)</f>
        <v>32.926656040111766</v>
      </c>
      <c r="D76" s="17">
        <f t="shared" si="32"/>
        <v>0</v>
      </c>
      <c r="E76" s="17">
        <f t="shared" si="32"/>
        <v>3.1307503628299131</v>
      </c>
      <c r="F76" s="17">
        <f t="shared" si="32"/>
        <v>46.66851756536304</v>
      </c>
      <c r="G76" s="17">
        <f t="shared" si="32"/>
        <v>47.644586967675728</v>
      </c>
      <c r="H76" s="17">
        <f t="shared" si="32"/>
        <v>63.637423547400608</v>
      </c>
      <c r="I76" s="17">
        <f t="shared" si="32"/>
        <v>-1.3381757686561295</v>
      </c>
      <c r="J76" s="17">
        <f t="shared" si="32"/>
        <v>-0.21866225552758983</v>
      </c>
      <c r="K76" s="17">
        <f t="shared" si="32"/>
        <v>75.044536231347422</v>
      </c>
      <c r="L76" s="10">
        <f t="shared" si="32"/>
        <v>82.624499114347572</v>
      </c>
    </row>
    <row r="77" spans="1:1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ht="13.5" x14ac:dyDescent="0.25">
      <c r="A80" s="20" t="s">
        <v>139</v>
      </c>
      <c r="B80" s="16">
        <v>25619773723</v>
      </c>
      <c r="C80" s="16">
        <v>55439852204</v>
      </c>
      <c r="D80" s="16">
        <v>21505273846</v>
      </c>
      <c r="E80" s="16">
        <v>9112613816</v>
      </c>
      <c r="F80" s="16">
        <v>682606813</v>
      </c>
      <c r="G80" s="16">
        <v>1700859800</v>
      </c>
      <c r="H80" s="16">
        <v>2095570</v>
      </c>
      <c r="I80" s="16">
        <v>2329362702</v>
      </c>
      <c r="J80" s="16">
        <v>0</v>
      </c>
      <c r="K80" s="16">
        <v>1809269248</v>
      </c>
      <c r="L80" s="9">
        <v>12242774</v>
      </c>
    </row>
    <row r="81" spans="1:12" ht="13.5" x14ac:dyDescent="0.25">
      <c r="A81" s="20" t="s">
        <v>140</v>
      </c>
      <c r="B81" s="16">
        <v>24262695240</v>
      </c>
      <c r="C81" s="16">
        <v>58372707409</v>
      </c>
      <c r="D81" s="16">
        <v>19602906899</v>
      </c>
      <c r="E81" s="16">
        <v>8720644279</v>
      </c>
      <c r="F81" s="16">
        <v>647071826</v>
      </c>
      <c r="G81" s="16">
        <v>1683855098</v>
      </c>
      <c r="H81" s="16">
        <v>2115517</v>
      </c>
      <c r="I81" s="16">
        <v>3268704216</v>
      </c>
      <c r="J81" s="16">
        <v>0</v>
      </c>
      <c r="K81" s="16">
        <v>1663489756</v>
      </c>
      <c r="L81" s="9">
        <v>0</v>
      </c>
    </row>
    <row r="82" spans="1:12" ht="13.5" x14ac:dyDescent="0.25">
      <c r="A82" s="20" t="s">
        <v>141</v>
      </c>
      <c r="B82" s="16">
        <v>23617885134</v>
      </c>
      <c r="C82" s="16">
        <v>50821971588</v>
      </c>
      <c r="D82" s="16">
        <v>0</v>
      </c>
      <c r="E82" s="16">
        <v>8455600975</v>
      </c>
      <c r="F82" s="16">
        <v>616740737</v>
      </c>
      <c r="G82" s="16">
        <v>1668759839</v>
      </c>
      <c r="H82" s="16">
        <v>2098892</v>
      </c>
      <c r="I82" s="16">
        <v>3176424329</v>
      </c>
      <c r="J82" s="16">
        <v>5272121694</v>
      </c>
      <c r="K82" s="16">
        <v>1629162027</v>
      </c>
      <c r="L82" s="9">
        <v>11821831</v>
      </c>
    </row>
    <row r="83" spans="1:1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ht="13.5" x14ac:dyDescent="0.25">
      <c r="A86" s="20" t="s">
        <v>139</v>
      </c>
      <c r="B86" s="16">
        <v>3357010693</v>
      </c>
      <c r="C86" s="16">
        <v>3712630702</v>
      </c>
      <c r="D86" s="16">
        <v>3824009771</v>
      </c>
      <c r="E86" s="16">
        <v>9824845659</v>
      </c>
      <c r="F86" s="16">
        <v>60174503</v>
      </c>
      <c r="G86" s="16">
        <v>234575829</v>
      </c>
      <c r="H86" s="16">
        <v>179494545</v>
      </c>
      <c r="I86" s="16">
        <v>329607329</v>
      </c>
      <c r="J86" s="16">
        <v>0</v>
      </c>
      <c r="K86" s="16">
        <v>1720558993</v>
      </c>
      <c r="L86" s="9">
        <v>25352842</v>
      </c>
    </row>
    <row r="87" spans="1:12" ht="13.5" x14ac:dyDescent="0.25">
      <c r="A87" s="20" t="s">
        <v>140</v>
      </c>
      <c r="B87" s="16">
        <v>5336907310</v>
      </c>
      <c r="C87" s="16">
        <v>2265699021</v>
      </c>
      <c r="D87" s="16">
        <v>6145914400</v>
      </c>
      <c r="E87" s="16">
        <v>9338255397</v>
      </c>
      <c r="F87" s="16">
        <v>97744618</v>
      </c>
      <c r="G87" s="16">
        <v>188514472</v>
      </c>
      <c r="H87" s="16">
        <v>175704135</v>
      </c>
      <c r="I87" s="16">
        <v>631830619</v>
      </c>
      <c r="J87" s="16">
        <v>0</v>
      </c>
      <c r="K87" s="16">
        <v>1755142690</v>
      </c>
      <c r="L87" s="9">
        <v>25812056</v>
      </c>
    </row>
    <row r="88" spans="1:12" ht="13.5" x14ac:dyDescent="0.25">
      <c r="A88" s="20" t="s">
        <v>141</v>
      </c>
      <c r="B88" s="16">
        <v>3477983081</v>
      </c>
      <c r="C88" s="16">
        <v>2566438240</v>
      </c>
      <c r="D88" s="16">
        <v>2387936332</v>
      </c>
      <c r="E88" s="16">
        <v>9160369655</v>
      </c>
      <c r="F88" s="16">
        <v>71550226</v>
      </c>
      <c r="G88" s="16">
        <v>171809968</v>
      </c>
      <c r="H88" s="16">
        <v>186978078</v>
      </c>
      <c r="I88" s="16">
        <v>799764840</v>
      </c>
      <c r="J88" s="16">
        <v>1709134594</v>
      </c>
      <c r="K88" s="16">
        <v>1663640279</v>
      </c>
      <c r="L88" s="9">
        <v>28132137</v>
      </c>
    </row>
    <row r="89" spans="1:1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ht="13.5" x14ac:dyDescent="0.25">
      <c r="A91" s="20" t="s">
        <v>144</v>
      </c>
      <c r="B91" s="16">
        <v>895388954</v>
      </c>
      <c r="C91" s="16">
        <v>4055310000</v>
      </c>
      <c r="D91" s="16">
        <v>0</v>
      </c>
      <c r="E91" s="16">
        <v>85163620</v>
      </c>
      <c r="F91" s="16">
        <v>355433074</v>
      </c>
      <c r="G91" s="16">
        <v>0</v>
      </c>
      <c r="H91" s="16">
        <v>32783126</v>
      </c>
      <c r="I91" s="16">
        <v>145071208</v>
      </c>
      <c r="J91" s="16">
        <v>209992186</v>
      </c>
      <c r="K91" s="16">
        <v>86209085</v>
      </c>
      <c r="L91" s="9">
        <v>2642060</v>
      </c>
    </row>
    <row r="92" spans="1:12" ht="13.5" x14ac:dyDescent="0.25">
      <c r="A92" s="20" t="s">
        <v>145</v>
      </c>
      <c r="B92" s="16">
        <v>-2054810188</v>
      </c>
      <c r="C92" s="16">
        <v>3349539848</v>
      </c>
      <c r="D92" s="16">
        <v>0</v>
      </c>
      <c r="E92" s="16">
        <v>427311501</v>
      </c>
      <c r="F92" s="16">
        <v>1897524119</v>
      </c>
      <c r="G92" s="16">
        <v>431405667</v>
      </c>
      <c r="H92" s="16">
        <v>76682398</v>
      </c>
      <c r="I92" s="16">
        <v>131082788</v>
      </c>
      <c r="J92" s="16">
        <v>-293719902</v>
      </c>
      <c r="K92" s="16">
        <v>351708431</v>
      </c>
      <c r="L92" s="9">
        <v>1059055568</v>
      </c>
    </row>
    <row r="93" spans="1:1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9">
        <v>0</v>
      </c>
    </row>
    <row r="95" spans="1:1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75" x14ac:dyDescent="0.2"/>
  <cols>
    <col min="1" max="1" width="44.42578125" bestFit="1" customWidth="1"/>
    <col min="2" max="55" width="32.42578125" bestFit="1" customWidth="1"/>
  </cols>
  <sheetData>
    <row r="1" spans="1:55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ht="13.5" x14ac:dyDescent="0.25">
      <c r="A3" s="18"/>
      <c r="B3" s="11" t="s">
        <v>220</v>
      </c>
      <c r="C3" s="11" t="s">
        <v>221</v>
      </c>
      <c r="D3" s="11" t="s">
        <v>222</v>
      </c>
      <c r="E3" s="11" t="s">
        <v>223</v>
      </c>
      <c r="F3" s="11" t="s">
        <v>224</v>
      </c>
      <c r="G3" s="11" t="s">
        <v>225</v>
      </c>
      <c r="H3" s="11" t="s">
        <v>226</v>
      </c>
      <c r="I3" s="11" t="s">
        <v>227</v>
      </c>
      <c r="J3" s="11" t="s">
        <v>228</v>
      </c>
      <c r="K3" s="11" t="s">
        <v>229</v>
      </c>
      <c r="L3" s="11" t="s">
        <v>230</v>
      </c>
      <c r="M3" s="11" t="s">
        <v>231</v>
      </c>
      <c r="N3" s="11" t="s">
        <v>232</v>
      </c>
      <c r="O3" s="11" t="s">
        <v>233</v>
      </c>
      <c r="P3" s="11" t="s">
        <v>234</v>
      </c>
      <c r="Q3" s="11" t="s">
        <v>235</v>
      </c>
      <c r="R3" s="11" t="s">
        <v>236</v>
      </c>
      <c r="S3" s="11" t="s">
        <v>237</v>
      </c>
      <c r="T3" s="11" t="s">
        <v>238</v>
      </c>
      <c r="U3" s="11" t="s">
        <v>239</v>
      </c>
      <c r="V3" s="11" t="s">
        <v>240</v>
      </c>
      <c r="W3" s="11" t="s">
        <v>241</v>
      </c>
      <c r="X3" s="11" t="s">
        <v>242</v>
      </c>
      <c r="Y3" s="11" t="s">
        <v>243</v>
      </c>
      <c r="Z3" s="11" t="s">
        <v>244</v>
      </c>
      <c r="AA3" s="11" t="s">
        <v>245</v>
      </c>
      <c r="AB3" s="11" t="s">
        <v>246</v>
      </c>
      <c r="AC3" s="11" t="s">
        <v>247</v>
      </c>
      <c r="AD3" s="11" t="s">
        <v>248</v>
      </c>
      <c r="AE3" s="11" t="s">
        <v>249</v>
      </c>
      <c r="AF3" s="11" t="s">
        <v>250</v>
      </c>
      <c r="AG3" s="11" t="s">
        <v>251</v>
      </c>
      <c r="AH3" s="11" t="s">
        <v>252</v>
      </c>
      <c r="AI3" s="11" t="s">
        <v>253</v>
      </c>
      <c r="AJ3" s="11" t="s">
        <v>254</v>
      </c>
      <c r="AK3" s="11" t="s">
        <v>255</v>
      </c>
      <c r="AL3" s="11" t="s">
        <v>256</v>
      </c>
      <c r="AM3" s="11" t="s">
        <v>257</v>
      </c>
      <c r="AN3" s="11" t="s">
        <v>258</v>
      </c>
      <c r="AO3" s="11" t="s">
        <v>259</v>
      </c>
      <c r="AP3" s="11" t="s">
        <v>260</v>
      </c>
      <c r="AQ3" s="11" t="s">
        <v>261</v>
      </c>
      <c r="AR3" s="11" t="s">
        <v>262</v>
      </c>
      <c r="AS3" s="11" t="s">
        <v>263</v>
      </c>
      <c r="AT3" s="11" t="s">
        <v>264</v>
      </c>
      <c r="AU3" s="11" t="s">
        <v>265</v>
      </c>
      <c r="AV3" s="11" t="s">
        <v>266</v>
      </c>
      <c r="AW3" s="11" t="s">
        <v>267</v>
      </c>
      <c r="AX3" s="11" t="s">
        <v>268</v>
      </c>
      <c r="AY3" s="11" t="s">
        <v>269</v>
      </c>
      <c r="AZ3" s="11" t="s">
        <v>270</v>
      </c>
      <c r="BA3" s="11" t="s">
        <v>271</v>
      </c>
      <c r="BB3" s="11" t="s">
        <v>272</v>
      </c>
      <c r="BC3" s="4" t="s">
        <v>273</v>
      </c>
    </row>
    <row r="4" spans="1:55" ht="13.5" x14ac:dyDescent="0.25">
      <c r="A4" s="19"/>
      <c r="B4" s="12" t="s">
        <v>274</v>
      </c>
      <c r="C4" s="12" t="s">
        <v>275</v>
      </c>
      <c r="D4" s="12" t="s">
        <v>276</v>
      </c>
      <c r="E4" s="12" t="s">
        <v>277</v>
      </c>
      <c r="F4" s="12" t="s">
        <v>278</v>
      </c>
      <c r="G4" s="12" t="s">
        <v>279</v>
      </c>
      <c r="H4" s="12" t="s">
        <v>280</v>
      </c>
      <c r="I4" s="12" t="s">
        <v>281</v>
      </c>
      <c r="J4" s="12" t="s">
        <v>282</v>
      </c>
      <c r="K4" s="12" t="s">
        <v>283</v>
      </c>
      <c r="L4" s="12" t="s">
        <v>284</v>
      </c>
      <c r="M4" s="12" t="s">
        <v>285</v>
      </c>
      <c r="N4" s="12" t="s">
        <v>286</v>
      </c>
      <c r="O4" s="12" t="s">
        <v>287</v>
      </c>
      <c r="P4" s="12" t="s">
        <v>288</v>
      </c>
      <c r="Q4" s="12" t="s">
        <v>289</v>
      </c>
      <c r="R4" s="12" t="s">
        <v>79</v>
      </c>
      <c r="S4" s="12" t="s">
        <v>290</v>
      </c>
      <c r="T4" s="12" t="s">
        <v>291</v>
      </c>
      <c r="U4" s="12" t="s">
        <v>292</v>
      </c>
      <c r="V4" s="12" t="s">
        <v>293</v>
      </c>
      <c r="W4" s="12" t="s">
        <v>294</v>
      </c>
      <c r="X4" s="12" t="s">
        <v>295</v>
      </c>
      <c r="Y4" s="12" t="s">
        <v>296</v>
      </c>
      <c r="Z4" s="12" t="s">
        <v>297</v>
      </c>
      <c r="AA4" s="12" t="s">
        <v>298</v>
      </c>
      <c r="AB4" s="12" t="s">
        <v>299</v>
      </c>
      <c r="AC4" s="12" t="s">
        <v>300</v>
      </c>
      <c r="AD4" s="12" t="s">
        <v>301</v>
      </c>
      <c r="AE4" s="12" t="s">
        <v>302</v>
      </c>
      <c r="AF4" s="12" t="s">
        <v>303</v>
      </c>
      <c r="AG4" s="12" t="s">
        <v>304</v>
      </c>
      <c r="AH4" s="12" t="s">
        <v>305</v>
      </c>
      <c r="AI4" s="12" t="s">
        <v>306</v>
      </c>
      <c r="AJ4" s="12" t="s">
        <v>307</v>
      </c>
      <c r="AK4" s="12" t="s">
        <v>308</v>
      </c>
      <c r="AL4" s="12" t="s">
        <v>309</v>
      </c>
      <c r="AM4" s="12" t="s">
        <v>310</v>
      </c>
      <c r="AN4" s="12" t="s">
        <v>311</v>
      </c>
      <c r="AO4" s="12" t="s">
        <v>312</v>
      </c>
      <c r="AP4" s="12" t="s">
        <v>313</v>
      </c>
      <c r="AQ4" s="12" t="s">
        <v>314</v>
      </c>
      <c r="AR4" s="12" t="s">
        <v>315</v>
      </c>
      <c r="AS4" s="12" t="s">
        <v>316</v>
      </c>
      <c r="AT4" s="12" t="s">
        <v>317</v>
      </c>
      <c r="AU4" s="12" t="s">
        <v>318</v>
      </c>
      <c r="AV4" s="12" t="s">
        <v>319</v>
      </c>
      <c r="AW4" s="12" t="s">
        <v>320</v>
      </c>
      <c r="AX4" s="12" t="s">
        <v>321</v>
      </c>
      <c r="AY4" s="12" t="s">
        <v>322</v>
      </c>
      <c r="AZ4" s="12" t="s">
        <v>323</v>
      </c>
      <c r="BA4" s="12" t="s">
        <v>324</v>
      </c>
      <c r="BB4" s="12" t="s">
        <v>325</v>
      </c>
      <c r="BC4" s="5" t="s">
        <v>326</v>
      </c>
    </row>
    <row r="5" spans="1:55" ht="13.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327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328</v>
      </c>
      <c r="R5" s="12" t="s">
        <v>329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330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331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332</v>
      </c>
      <c r="AZ5" s="12" t="s">
        <v>85</v>
      </c>
      <c r="BA5" s="12" t="s">
        <v>84</v>
      </c>
      <c r="BB5" s="12" t="s">
        <v>333</v>
      </c>
      <c r="BC5" s="5" t="s">
        <v>334</v>
      </c>
    </row>
    <row r="6" spans="1:55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ht="13.5" x14ac:dyDescent="0.25">
      <c r="A8" s="20" t="s">
        <v>107</v>
      </c>
      <c r="B8" s="15">
        <f>+B15</f>
        <v>44333340061</v>
      </c>
      <c r="C8" s="15">
        <f t="shared" ref="C8:BC8" si="0">+C15</f>
        <v>351035816</v>
      </c>
      <c r="D8" s="15">
        <f t="shared" si="0"/>
        <v>253529900</v>
      </c>
      <c r="E8" s="15">
        <f t="shared" si="0"/>
        <v>171231625</v>
      </c>
      <c r="F8" s="15">
        <f t="shared" si="0"/>
        <v>1178251539</v>
      </c>
      <c r="G8" s="15">
        <f t="shared" si="0"/>
        <v>1341692227</v>
      </c>
      <c r="H8" s="15">
        <f t="shared" si="0"/>
        <v>248109301</v>
      </c>
      <c r="I8" s="15">
        <f t="shared" si="0"/>
        <v>414376452</v>
      </c>
      <c r="J8" s="15">
        <f t="shared" si="0"/>
        <v>113099079</v>
      </c>
      <c r="K8" s="15">
        <f t="shared" si="0"/>
        <v>74795961</v>
      </c>
      <c r="L8" s="15">
        <f t="shared" si="0"/>
        <v>5432116630</v>
      </c>
      <c r="M8" s="15">
        <f t="shared" si="0"/>
        <v>136147561</v>
      </c>
      <c r="N8" s="15">
        <f t="shared" si="0"/>
        <v>149896996</v>
      </c>
      <c r="O8" s="15">
        <f t="shared" si="0"/>
        <v>1334062067</v>
      </c>
      <c r="P8" s="15">
        <f t="shared" si="0"/>
        <v>232550111</v>
      </c>
      <c r="Q8" s="15">
        <f t="shared" si="0"/>
        <v>692407362</v>
      </c>
      <c r="R8" s="15">
        <f t="shared" si="0"/>
        <v>1150801230</v>
      </c>
      <c r="S8" s="15">
        <f t="shared" si="0"/>
        <v>1000481844</v>
      </c>
      <c r="T8" s="15">
        <f t="shared" si="0"/>
        <v>308911175</v>
      </c>
      <c r="U8" s="15">
        <f t="shared" si="0"/>
        <v>305918513</v>
      </c>
      <c r="V8" s="15">
        <f t="shared" si="0"/>
        <v>256195759</v>
      </c>
      <c r="W8" s="15">
        <f t="shared" si="0"/>
        <v>336199725</v>
      </c>
      <c r="X8" s="15">
        <f t="shared" si="0"/>
        <v>595691948</v>
      </c>
      <c r="Y8" s="15">
        <f t="shared" si="0"/>
        <v>1998055514</v>
      </c>
      <c r="Z8" s="15">
        <f t="shared" si="0"/>
        <v>150701495</v>
      </c>
      <c r="AA8" s="15">
        <f t="shared" si="0"/>
        <v>172626904</v>
      </c>
      <c r="AB8" s="15">
        <f t="shared" si="0"/>
        <v>322973255</v>
      </c>
      <c r="AC8" s="15">
        <f t="shared" si="0"/>
        <v>308115396</v>
      </c>
      <c r="AD8" s="15">
        <f t="shared" si="0"/>
        <v>307906089</v>
      </c>
      <c r="AE8" s="15">
        <f t="shared" si="0"/>
        <v>650999203</v>
      </c>
      <c r="AF8" s="15">
        <f t="shared" si="0"/>
        <v>269413906</v>
      </c>
      <c r="AG8" s="15">
        <f t="shared" si="0"/>
        <v>406869551</v>
      </c>
      <c r="AH8" s="15">
        <f t="shared" si="0"/>
        <v>1337018012</v>
      </c>
      <c r="AI8" s="15">
        <f t="shared" si="0"/>
        <v>283685748</v>
      </c>
      <c r="AJ8" s="15">
        <f t="shared" si="0"/>
        <v>345763895</v>
      </c>
      <c r="AK8" s="15">
        <f t="shared" si="0"/>
        <v>337784992</v>
      </c>
      <c r="AL8" s="15">
        <f t="shared" si="0"/>
        <v>212901523</v>
      </c>
      <c r="AM8" s="15">
        <f t="shared" si="0"/>
        <v>845093755</v>
      </c>
      <c r="AN8" s="15">
        <f t="shared" si="0"/>
        <v>261189378</v>
      </c>
      <c r="AO8" s="15">
        <f t="shared" si="0"/>
        <v>4548494544</v>
      </c>
      <c r="AP8" s="15">
        <f t="shared" si="0"/>
        <v>491645709</v>
      </c>
      <c r="AQ8" s="15">
        <f t="shared" si="0"/>
        <v>173923697</v>
      </c>
      <c r="AR8" s="15">
        <f t="shared" si="0"/>
        <v>222619586</v>
      </c>
      <c r="AS8" s="15">
        <f t="shared" si="0"/>
        <v>1174501501</v>
      </c>
      <c r="AT8" s="15">
        <f t="shared" si="0"/>
        <v>439180196</v>
      </c>
      <c r="AU8" s="15">
        <f t="shared" si="0"/>
        <v>2341953329</v>
      </c>
      <c r="AV8" s="15">
        <f t="shared" si="0"/>
        <v>294527774</v>
      </c>
      <c r="AW8" s="15">
        <f t="shared" si="0"/>
        <v>171890479</v>
      </c>
      <c r="AX8" s="15">
        <f t="shared" si="0"/>
        <v>1456490199</v>
      </c>
      <c r="AY8" s="15">
        <f t="shared" si="0"/>
        <v>478294361</v>
      </c>
      <c r="AZ8" s="15">
        <f t="shared" si="0"/>
        <v>277030798</v>
      </c>
      <c r="BA8" s="15">
        <f t="shared" si="0"/>
        <v>342494223</v>
      </c>
      <c r="BB8" s="15">
        <f t="shared" si="0"/>
        <v>187465401</v>
      </c>
      <c r="BC8" s="8">
        <f t="shared" si="0"/>
        <v>808163965</v>
      </c>
    </row>
    <row r="9" spans="1:55" ht="13.5" x14ac:dyDescent="0.25">
      <c r="A9" s="20" t="s">
        <v>108</v>
      </c>
      <c r="B9" s="15">
        <f>+B26</f>
        <v>38338300081</v>
      </c>
      <c r="C9" s="15">
        <f t="shared" ref="C9:BC9" si="1">+C26</f>
        <v>304497788</v>
      </c>
      <c r="D9" s="15">
        <f t="shared" si="1"/>
        <v>235548166</v>
      </c>
      <c r="E9" s="15">
        <f t="shared" si="1"/>
        <v>200775678</v>
      </c>
      <c r="F9" s="15">
        <f t="shared" si="1"/>
        <v>975094303</v>
      </c>
      <c r="G9" s="15">
        <f t="shared" si="1"/>
        <v>1320017984</v>
      </c>
      <c r="H9" s="15">
        <f t="shared" si="1"/>
        <v>432699134</v>
      </c>
      <c r="I9" s="15">
        <f t="shared" si="1"/>
        <v>401535822</v>
      </c>
      <c r="J9" s="15">
        <f t="shared" si="1"/>
        <v>147640224</v>
      </c>
      <c r="K9" s="15">
        <f t="shared" si="1"/>
        <v>79263462</v>
      </c>
      <c r="L9" s="15">
        <f t="shared" si="1"/>
        <v>5292855321</v>
      </c>
      <c r="M9" s="15">
        <f t="shared" si="1"/>
        <v>124218930</v>
      </c>
      <c r="N9" s="15">
        <f t="shared" si="1"/>
        <v>139928157</v>
      </c>
      <c r="O9" s="15">
        <f t="shared" si="1"/>
        <v>862802918</v>
      </c>
      <c r="P9" s="15">
        <f t="shared" si="1"/>
        <v>222432553</v>
      </c>
      <c r="Q9" s="15">
        <f t="shared" si="1"/>
        <v>539167278</v>
      </c>
      <c r="R9" s="15">
        <f t="shared" si="1"/>
        <v>884765419</v>
      </c>
      <c r="S9" s="15">
        <f t="shared" si="1"/>
        <v>832967382</v>
      </c>
      <c r="T9" s="15">
        <f t="shared" si="1"/>
        <v>284663882</v>
      </c>
      <c r="U9" s="15">
        <f t="shared" si="1"/>
        <v>164167752</v>
      </c>
      <c r="V9" s="15">
        <f t="shared" si="1"/>
        <v>210088228</v>
      </c>
      <c r="W9" s="15">
        <f t="shared" si="1"/>
        <v>309387096</v>
      </c>
      <c r="X9" s="15">
        <f t="shared" si="1"/>
        <v>592617865</v>
      </c>
      <c r="Y9" s="15">
        <f t="shared" si="1"/>
        <v>1801635371</v>
      </c>
      <c r="Z9" s="15">
        <f t="shared" si="1"/>
        <v>105842329</v>
      </c>
      <c r="AA9" s="15">
        <f t="shared" si="1"/>
        <v>136694870</v>
      </c>
      <c r="AB9" s="15">
        <f t="shared" si="1"/>
        <v>268924128</v>
      </c>
      <c r="AC9" s="15">
        <f t="shared" si="1"/>
        <v>207345168</v>
      </c>
      <c r="AD9" s="15">
        <f t="shared" si="1"/>
        <v>247700889</v>
      </c>
      <c r="AE9" s="15">
        <f t="shared" si="1"/>
        <v>656469956</v>
      </c>
      <c r="AF9" s="15">
        <f t="shared" si="1"/>
        <v>234354486</v>
      </c>
      <c r="AG9" s="15">
        <f t="shared" si="1"/>
        <v>411318225</v>
      </c>
      <c r="AH9" s="15">
        <f t="shared" si="1"/>
        <v>1231703564</v>
      </c>
      <c r="AI9" s="15">
        <f t="shared" si="1"/>
        <v>173667078</v>
      </c>
      <c r="AJ9" s="15">
        <f t="shared" si="1"/>
        <v>334930466</v>
      </c>
      <c r="AK9" s="15">
        <f t="shared" si="1"/>
        <v>206094793</v>
      </c>
      <c r="AL9" s="15">
        <f t="shared" si="1"/>
        <v>162621263</v>
      </c>
      <c r="AM9" s="15">
        <f t="shared" si="1"/>
        <v>720787823</v>
      </c>
      <c r="AN9" s="15">
        <f t="shared" si="1"/>
        <v>222719015</v>
      </c>
      <c r="AO9" s="15">
        <f t="shared" si="1"/>
        <v>4452319896</v>
      </c>
      <c r="AP9" s="15">
        <f t="shared" si="1"/>
        <v>438331581</v>
      </c>
      <c r="AQ9" s="15">
        <f t="shared" si="1"/>
        <v>167802493</v>
      </c>
      <c r="AR9" s="15">
        <f t="shared" si="1"/>
        <v>170492043</v>
      </c>
      <c r="AS9" s="15">
        <f t="shared" si="1"/>
        <v>1069928622</v>
      </c>
      <c r="AT9" s="15">
        <f t="shared" si="1"/>
        <v>354043755</v>
      </c>
      <c r="AU9" s="15">
        <f t="shared" si="1"/>
        <v>2191654738</v>
      </c>
      <c r="AV9" s="15">
        <f t="shared" si="1"/>
        <v>252552406</v>
      </c>
      <c r="AW9" s="15">
        <f t="shared" si="1"/>
        <v>141383287</v>
      </c>
      <c r="AX9" s="15">
        <f t="shared" si="1"/>
        <v>1001447462</v>
      </c>
      <c r="AY9" s="15">
        <f t="shared" si="1"/>
        <v>443149615</v>
      </c>
      <c r="AZ9" s="15">
        <f t="shared" si="1"/>
        <v>205590186</v>
      </c>
      <c r="BA9" s="15">
        <f t="shared" si="1"/>
        <v>293461025</v>
      </c>
      <c r="BB9" s="15">
        <f t="shared" si="1"/>
        <v>167149353</v>
      </c>
      <c r="BC9" s="8">
        <f t="shared" si="1"/>
        <v>701549397</v>
      </c>
    </row>
    <row r="10" spans="1:55" ht="13.5" x14ac:dyDescent="0.25">
      <c r="A10" s="20" t="s">
        <v>109</v>
      </c>
      <c r="B10" s="15">
        <f>+B8-B9</f>
        <v>5995039980</v>
      </c>
      <c r="C10" s="15">
        <f t="shared" ref="C10:BC10" si="2">+C8-C9</f>
        <v>46538028</v>
      </c>
      <c r="D10" s="15">
        <f t="shared" si="2"/>
        <v>17981734</v>
      </c>
      <c r="E10" s="15">
        <f t="shared" si="2"/>
        <v>-29544053</v>
      </c>
      <c r="F10" s="15">
        <f t="shared" si="2"/>
        <v>203157236</v>
      </c>
      <c r="G10" s="15">
        <f t="shared" si="2"/>
        <v>21674243</v>
      </c>
      <c r="H10" s="15">
        <f t="shared" si="2"/>
        <v>-184589833</v>
      </c>
      <c r="I10" s="15">
        <f t="shared" si="2"/>
        <v>12840630</v>
      </c>
      <c r="J10" s="15">
        <f t="shared" si="2"/>
        <v>-34541145</v>
      </c>
      <c r="K10" s="15">
        <f t="shared" si="2"/>
        <v>-4467501</v>
      </c>
      <c r="L10" s="15">
        <f t="shared" si="2"/>
        <v>139261309</v>
      </c>
      <c r="M10" s="15">
        <f t="shared" si="2"/>
        <v>11928631</v>
      </c>
      <c r="N10" s="15">
        <f t="shared" si="2"/>
        <v>9968839</v>
      </c>
      <c r="O10" s="15">
        <f t="shared" si="2"/>
        <v>471259149</v>
      </c>
      <c r="P10" s="15">
        <f t="shared" si="2"/>
        <v>10117558</v>
      </c>
      <c r="Q10" s="15">
        <f t="shared" si="2"/>
        <v>153240084</v>
      </c>
      <c r="R10" s="15">
        <f t="shared" si="2"/>
        <v>266035811</v>
      </c>
      <c r="S10" s="15">
        <f t="shared" si="2"/>
        <v>167514462</v>
      </c>
      <c r="T10" s="15">
        <f t="shared" si="2"/>
        <v>24247293</v>
      </c>
      <c r="U10" s="15">
        <f t="shared" si="2"/>
        <v>141750761</v>
      </c>
      <c r="V10" s="15">
        <f t="shared" si="2"/>
        <v>46107531</v>
      </c>
      <c r="W10" s="15">
        <f t="shared" si="2"/>
        <v>26812629</v>
      </c>
      <c r="X10" s="15">
        <f t="shared" si="2"/>
        <v>3074083</v>
      </c>
      <c r="Y10" s="15">
        <f t="shared" si="2"/>
        <v>196420143</v>
      </c>
      <c r="Z10" s="15">
        <f t="shared" si="2"/>
        <v>44859166</v>
      </c>
      <c r="AA10" s="15">
        <f t="shared" si="2"/>
        <v>35932034</v>
      </c>
      <c r="AB10" s="15">
        <f t="shared" si="2"/>
        <v>54049127</v>
      </c>
      <c r="AC10" s="15">
        <f t="shared" si="2"/>
        <v>100770228</v>
      </c>
      <c r="AD10" s="15">
        <f t="shared" si="2"/>
        <v>60205200</v>
      </c>
      <c r="AE10" s="15">
        <f t="shared" si="2"/>
        <v>-5470753</v>
      </c>
      <c r="AF10" s="15">
        <f t="shared" si="2"/>
        <v>35059420</v>
      </c>
      <c r="AG10" s="15">
        <f t="shared" si="2"/>
        <v>-4448674</v>
      </c>
      <c r="AH10" s="15">
        <f t="shared" si="2"/>
        <v>105314448</v>
      </c>
      <c r="AI10" s="15">
        <f t="shared" si="2"/>
        <v>110018670</v>
      </c>
      <c r="AJ10" s="15">
        <f t="shared" si="2"/>
        <v>10833429</v>
      </c>
      <c r="AK10" s="15">
        <f t="shared" si="2"/>
        <v>131690199</v>
      </c>
      <c r="AL10" s="15">
        <f t="shared" si="2"/>
        <v>50280260</v>
      </c>
      <c r="AM10" s="15">
        <f t="shared" si="2"/>
        <v>124305932</v>
      </c>
      <c r="AN10" s="15">
        <f t="shared" si="2"/>
        <v>38470363</v>
      </c>
      <c r="AO10" s="15">
        <f t="shared" si="2"/>
        <v>96174648</v>
      </c>
      <c r="AP10" s="15">
        <f t="shared" si="2"/>
        <v>53314128</v>
      </c>
      <c r="AQ10" s="15">
        <f t="shared" si="2"/>
        <v>6121204</v>
      </c>
      <c r="AR10" s="15">
        <f t="shared" si="2"/>
        <v>52127543</v>
      </c>
      <c r="AS10" s="15">
        <f t="shared" si="2"/>
        <v>104572879</v>
      </c>
      <c r="AT10" s="15">
        <f t="shared" si="2"/>
        <v>85136441</v>
      </c>
      <c r="AU10" s="15">
        <f t="shared" si="2"/>
        <v>150298591</v>
      </c>
      <c r="AV10" s="15">
        <f t="shared" si="2"/>
        <v>41975368</v>
      </c>
      <c r="AW10" s="15">
        <f t="shared" si="2"/>
        <v>30507192</v>
      </c>
      <c r="AX10" s="15">
        <f t="shared" si="2"/>
        <v>455042737</v>
      </c>
      <c r="AY10" s="15">
        <f t="shared" si="2"/>
        <v>35144746</v>
      </c>
      <c r="AZ10" s="15">
        <f t="shared" si="2"/>
        <v>71440612</v>
      </c>
      <c r="BA10" s="15">
        <f t="shared" si="2"/>
        <v>49033198</v>
      </c>
      <c r="BB10" s="15">
        <f t="shared" si="2"/>
        <v>20316048</v>
      </c>
      <c r="BC10" s="8">
        <f t="shared" si="2"/>
        <v>106614568</v>
      </c>
    </row>
    <row r="11" spans="1:55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ht="13.5" x14ac:dyDescent="0.25">
      <c r="A13" s="20" t="s">
        <v>112</v>
      </c>
      <c r="B13" s="16">
        <v>60706139670</v>
      </c>
      <c r="C13" s="16">
        <v>422504724</v>
      </c>
      <c r="D13" s="16">
        <v>313732647</v>
      </c>
      <c r="E13" s="16">
        <v>251299663</v>
      </c>
      <c r="F13" s="16">
        <v>1402000295</v>
      </c>
      <c r="G13" s="16">
        <v>1742904433</v>
      </c>
      <c r="H13" s="16">
        <v>266209150</v>
      </c>
      <c r="I13" s="16">
        <v>655714762</v>
      </c>
      <c r="J13" s="16">
        <v>221044896</v>
      </c>
      <c r="K13" s="16">
        <v>77816585</v>
      </c>
      <c r="L13" s="16">
        <v>8889486177</v>
      </c>
      <c r="M13" s="16">
        <v>149843641</v>
      </c>
      <c r="N13" s="16">
        <v>178823619</v>
      </c>
      <c r="O13" s="16">
        <v>1590118522</v>
      </c>
      <c r="P13" s="16">
        <v>247274103</v>
      </c>
      <c r="Q13" s="16">
        <v>772041593</v>
      </c>
      <c r="R13" s="16">
        <v>1421534814</v>
      </c>
      <c r="S13" s="16">
        <v>1190726036</v>
      </c>
      <c r="T13" s="16">
        <v>460873856</v>
      </c>
      <c r="U13" s="16">
        <v>342610197</v>
      </c>
      <c r="V13" s="16">
        <v>339895860</v>
      </c>
      <c r="W13" s="16">
        <v>420391544</v>
      </c>
      <c r="X13" s="16">
        <v>1037224803</v>
      </c>
      <c r="Y13" s="16">
        <v>2610805606</v>
      </c>
      <c r="Z13" s="16">
        <v>163717167</v>
      </c>
      <c r="AA13" s="16">
        <v>252865460</v>
      </c>
      <c r="AB13" s="16">
        <v>368085377</v>
      </c>
      <c r="AC13" s="16">
        <v>247699365</v>
      </c>
      <c r="AD13" s="16">
        <v>358060084</v>
      </c>
      <c r="AE13" s="16">
        <v>869852430</v>
      </c>
      <c r="AF13" s="16">
        <v>294870106</v>
      </c>
      <c r="AG13" s="16">
        <v>506904496</v>
      </c>
      <c r="AH13" s="16">
        <v>1508214460</v>
      </c>
      <c r="AI13" s="16">
        <v>335517524</v>
      </c>
      <c r="AJ13" s="16">
        <v>363379657</v>
      </c>
      <c r="AK13" s="16">
        <v>384564034</v>
      </c>
      <c r="AL13" s="16">
        <v>231693606</v>
      </c>
      <c r="AM13" s="16">
        <v>905567410</v>
      </c>
      <c r="AN13" s="16">
        <v>263507075</v>
      </c>
      <c r="AO13" s="16">
        <v>5734391800</v>
      </c>
      <c r="AP13" s="16">
        <v>582634000</v>
      </c>
      <c r="AQ13" s="16">
        <v>227792655</v>
      </c>
      <c r="AR13" s="16">
        <v>281044607</v>
      </c>
      <c r="AS13" s="16">
        <v>1327694180</v>
      </c>
      <c r="AT13" s="16">
        <v>526313495</v>
      </c>
      <c r="AU13" s="16">
        <v>3523911927</v>
      </c>
      <c r="AV13" s="16">
        <v>307061105</v>
      </c>
      <c r="AW13" s="16">
        <v>171712402</v>
      </c>
      <c r="AX13" s="16">
        <v>1970974212</v>
      </c>
      <c r="AY13" s="16">
        <v>582951566</v>
      </c>
      <c r="AZ13" s="16">
        <v>286693603</v>
      </c>
      <c r="BA13" s="16">
        <v>387130831</v>
      </c>
      <c r="BB13" s="16">
        <v>336592546</v>
      </c>
      <c r="BC13" s="9">
        <v>895110870</v>
      </c>
    </row>
    <row r="14" spans="1:55" ht="13.5" x14ac:dyDescent="0.25">
      <c r="A14" s="20" t="s">
        <v>113</v>
      </c>
      <c r="B14" s="16">
        <v>60632136639</v>
      </c>
      <c r="C14" s="16">
        <v>440557614</v>
      </c>
      <c r="D14" s="16">
        <v>324167798</v>
      </c>
      <c r="E14" s="16">
        <v>254777461</v>
      </c>
      <c r="F14" s="16">
        <v>1452679839</v>
      </c>
      <c r="G14" s="16">
        <v>1808427208</v>
      </c>
      <c r="H14" s="16">
        <v>291524593</v>
      </c>
      <c r="I14" s="16">
        <v>671601707</v>
      </c>
      <c r="J14" s="16">
        <v>245182750</v>
      </c>
      <c r="K14" s="16">
        <v>124451355</v>
      </c>
      <c r="L14" s="16">
        <v>8710587385</v>
      </c>
      <c r="M14" s="16">
        <v>263108415</v>
      </c>
      <c r="N14" s="16">
        <v>188281529</v>
      </c>
      <c r="O14" s="16">
        <v>1528683892</v>
      </c>
      <c r="P14" s="16">
        <v>273781576</v>
      </c>
      <c r="Q14" s="16">
        <v>818165404</v>
      </c>
      <c r="R14" s="16">
        <v>1495162460</v>
      </c>
      <c r="S14" s="16">
        <v>1231546293</v>
      </c>
      <c r="T14" s="16">
        <v>473034567</v>
      </c>
      <c r="U14" s="16">
        <v>393372811</v>
      </c>
      <c r="V14" s="16">
        <v>375818052</v>
      </c>
      <c r="W14" s="16">
        <v>441511208</v>
      </c>
      <c r="X14" s="16">
        <v>933866566</v>
      </c>
      <c r="Y14" s="16">
        <v>2647933749</v>
      </c>
      <c r="Z14" s="16">
        <v>180656671</v>
      </c>
      <c r="AA14" s="16">
        <v>250418965</v>
      </c>
      <c r="AB14" s="16">
        <v>426447794</v>
      </c>
      <c r="AC14" s="16">
        <v>406556812</v>
      </c>
      <c r="AD14" s="16">
        <v>378941900</v>
      </c>
      <c r="AE14" s="16">
        <v>909573430</v>
      </c>
      <c r="AF14" s="16">
        <v>295607525</v>
      </c>
      <c r="AG14" s="16">
        <v>524923666</v>
      </c>
      <c r="AH14" s="16">
        <v>1580587525</v>
      </c>
      <c r="AI14" s="16">
        <v>356481849</v>
      </c>
      <c r="AJ14" s="16">
        <v>402309232</v>
      </c>
      <c r="AK14" s="16">
        <v>402002589</v>
      </c>
      <c r="AL14" s="16">
        <v>234450749</v>
      </c>
      <c r="AM14" s="16">
        <v>911457298</v>
      </c>
      <c r="AN14" s="16">
        <v>263470301</v>
      </c>
      <c r="AO14" s="16">
        <v>5940033200</v>
      </c>
      <c r="AP14" s="16">
        <v>592211120</v>
      </c>
      <c r="AQ14" s="16">
        <v>220493456</v>
      </c>
      <c r="AR14" s="16">
        <v>279063554</v>
      </c>
      <c r="AS14" s="16">
        <v>1336521428</v>
      </c>
      <c r="AT14" s="16">
        <v>558370761</v>
      </c>
      <c r="AU14" s="16">
        <v>3740522833</v>
      </c>
      <c r="AV14" s="16">
        <v>342906554</v>
      </c>
      <c r="AW14" s="16">
        <v>204314723</v>
      </c>
      <c r="AX14" s="16">
        <v>1986215570</v>
      </c>
      <c r="AY14" s="16">
        <v>620341311</v>
      </c>
      <c r="AZ14" s="16">
        <v>328261656</v>
      </c>
      <c r="BA14" s="16">
        <v>382931294</v>
      </c>
      <c r="BB14" s="16">
        <v>337369580</v>
      </c>
      <c r="BC14" s="9">
        <v>899380597</v>
      </c>
    </row>
    <row r="15" spans="1:55" ht="13.5" x14ac:dyDescent="0.25">
      <c r="A15" s="20" t="s">
        <v>114</v>
      </c>
      <c r="B15" s="16">
        <v>44333340061</v>
      </c>
      <c r="C15" s="16">
        <v>351035816</v>
      </c>
      <c r="D15" s="16">
        <v>253529900</v>
      </c>
      <c r="E15" s="16">
        <v>171231625</v>
      </c>
      <c r="F15" s="16">
        <v>1178251539</v>
      </c>
      <c r="G15" s="16">
        <v>1341692227</v>
      </c>
      <c r="H15" s="16">
        <v>248109301</v>
      </c>
      <c r="I15" s="16">
        <v>414376452</v>
      </c>
      <c r="J15" s="16">
        <v>113099079</v>
      </c>
      <c r="K15" s="16">
        <v>74795961</v>
      </c>
      <c r="L15" s="16">
        <v>5432116630</v>
      </c>
      <c r="M15" s="16">
        <v>136147561</v>
      </c>
      <c r="N15" s="16">
        <v>149896996</v>
      </c>
      <c r="O15" s="16">
        <v>1334062067</v>
      </c>
      <c r="P15" s="16">
        <v>232550111</v>
      </c>
      <c r="Q15" s="16">
        <v>692407362</v>
      </c>
      <c r="R15" s="16">
        <v>1150801230</v>
      </c>
      <c r="S15" s="16">
        <v>1000481844</v>
      </c>
      <c r="T15" s="16">
        <v>308911175</v>
      </c>
      <c r="U15" s="16">
        <v>305918513</v>
      </c>
      <c r="V15" s="16">
        <v>256195759</v>
      </c>
      <c r="W15" s="16">
        <v>336199725</v>
      </c>
      <c r="X15" s="16">
        <v>595691948</v>
      </c>
      <c r="Y15" s="16">
        <v>1998055514</v>
      </c>
      <c r="Z15" s="16">
        <v>150701495</v>
      </c>
      <c r="AA15" s="16">
        <v>172626904</v>
      </c>
      <c r="AB15" s="16">
        <v>322973255</v>
      </c>
      <c r="AC15" s="16">
        <v>308115396</v>
      </c>
      <c r="AD15" s="16">
        <v>307906089</v>
      </c>
      <c r="AE15" s="16">
        <v>650999203</v>
      </c>
      <c r="AF15" s="16">
        <v>269413906</v>
      </c>
      <c r="AG15" s="16">
        <v>406869551</v>
      </c>
      <c r="AH15" s="16">
        <v>1337018012</v>
      </c>
      <c r="AI15" s="16">
        <v>283685748</v>
      </c>
      <c r="AJ15" s="16">
        <v>345763895</v>
      </c>
      <c r="AK15" s="16">
        <v>337784992</v>
      </c>
      <c r="AL15" s="16">
        <v>212901523</v>
      </c>
      <c r="AM15" s="16">
        <v>845093755</v>
      </c>
      <c r="AN15" s="16">
        <v>261189378</v>
      </c>
      <c r="AO15" s="16">
        <v>4548494544</v>
      </c>
      <c r="AP15" s="16">
        <v>491645709</v>
      </c>
      <c r="AQ15" s="16">
        <v>173923697</v>
      </c>
      <c r="AR15" s="16">
        <v>222619586</v>
      </c>
      <c r="AS15" s="16">
        <v>1174501501</v>
      </c>
      <c r="AT15" s="16">
        <v>439180196</v>
      </c>
      <c r="AU15" s="16">
        <v>2341953329</v>
      </c>
      <c r="AV15" s="16">
        <v>294527774</v>
      </c>
      <c r="AW15" s="16">
        <v>171890479</v>
      </c>
      <c r="AX15" s="16">
        <v>1456490199</v>
      </c>
      <c r="AY15" s="16">
        <v>478294361</v>
      </c>
      <c r="AZ15" s="16">
        <v>277030798</v>
      </c>
      <c r="BA15" s="16">
        <v>342494223</v>
      </c>
      <c r="BB15" s="16">
        <v>187465401</v>
      </c>
      <c r="BC15" s="9">
        <v>808163965</v>
      </c>
    </row>
    <row r="16" spans="1:55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ht="13.5" x14ac:dyDescent="0.25">
      <c r="A17" s="20" t="s">
        <v>115</v>
      </c>
      <c r="B17" s="15">
        <f>+B14-B13</f>
        <v>-74003031</v>
      </c>
      <c r="C17" s="15">
        <f t="shared" ref="C17:BC17" si="3">+C14-C13</f>
        <v>18052890</v>
      </c>
      <c r="D17" s="15">
        <f t="shared" si="3"/>
        <v>10435151</v>
      </c>
      <c r="E17" s="15">
        <f t="shared" si="3"/>
        <v>3477798</v>
      </c>
      <c r="F17" s="15">
        <f t="shared" si="3"/>
        <v>50679544</v>
      </c>
      <c r="G17" s="15">
        <f t="shared" si="3"/>
        <v>65522775</v>
      </c>
      <c r="H17" s="15">
        <f t="shared" si="3"/>
        <v>25315443</v>
      </c>
      <c r="I17" s="15">
        <f t="shared" si="3"/>
        <v>15886945</v>
      </c>
      <c r="J17" s="15">
        <f t="shared" si="3"/>
        <v>24137854</v>
      </c>
      <c r="K17" s="15">
        <f t="shared" si="3"/>
        <v>46634770</v>
      </c>
      <c r="L17" s="15">
        <f t="shared" si="3"/>
        <v>-178898792</v>
      </c>
      <c r="M17" s="15">
        <f t="shared" si="3"/>
        <v>113264774</v>
      </c>
      <c r="N17" s="15">
        <f t="shared" si="3"/>
        <v>9457910</v>
      </c>
      <c r="O17" s="15">
        <f t="shared" si="3"/>
        <v>-61434630</v>
      </c>
      <c r="P17" s="15">
        <f t="shared" si="3"/>
        <v>26507473</v>
      </c>
      <c r="Q17" s="15">
        <f t="shared" si="3"/>
        <v>46123811</v>
      </c>
      <c r="R17" s="15">
        <f t="shared" si="3"/>
        <v>73627646</v>
      </c>
      <c r="S17" s="15">
        <f t="shared" si="3"/>
        <v>40820257</v>
      </c>
      <c r="T17" s="15">
        <f t="shared" si="3"/>
        <v>12160711</v>
      </c>
      <c r="U17" s="15">
        <f t="shared" si="3"/>
        <v>50762614</v>
      </c>
      <c r="V17" s="15">
        <f t="shared" si="3"/>
        <v>35922192</v>
      </c>
      <c r="W17" s="15">
        <f t="shared" si="3"/>
        <v>21119664</v>
      </c>
      <c r="X17" s="15">
        <f t="shared" si="3"/>
        <v>-103358237</v>
      </c>
      <c r="Y17" s="15">
        <f t="shared" si="3"/>
        <v>37128143</v>
      </c>
      <c r="Z17" s="15">
        <f t="shared" si="3"/>
        <v>16939504</v>
      </c>
      <c r="AA17" s="15">
        <f t="shared" si="3"/>
        <v>-2446495</v>
      </c>
      <c r="AB17" s="15">
        <f t="shared" si="3"/>
        <v>58362417</v>
      </c>
      <c r="AC17" s="15">
        <f t="shared" si="3"/>
        <v>158857447</v>
      </c>
      <c r="AD17" s="15">
        <f t="shared" si="3"/>
        <v>20881816</v>
      </c>
      <c r="AE17" s="15">
        <f t="shared" si="3"/>
        <v>39721000</v>
      </c>
      <c r="AF17" s="15">
        <f t="shared" si="3"/>
        <v>737419</v>
      </c>
      <c r="AG17" s="15">
        <f t="shared" si="3"/>
        <v>18019170</v>
      </c>
      <c r="AH17" s="15">
        <f t="shared" si="3"/>
        <v>72373065</v>
      </c>
      <c r="AI17" s="15">
        <f t="shared" si="3"/>
        <v>20964325</v>
      </c>
      <c r="AJ17" s="15">
        <f t="shared" si="3"/>
        <v>38929575</v>
      </c>
      <c r="AK17" s="15">
        <f t="shared" si="3"/>
        <v>17438555</v>
      </c>
      <c r="AL17" s="15">
        <f t="shared" si="3"/>
        <v>2757143</v>
      </c>
      <c r="AM17" s="15">
        <f t="shared" si="3"/>
        <v>5889888</v>
      </c>
      <c r="AN17" s="15">
        <f t="shared" si="3"/>
        <v>-36774</v>
      </c>
      <c r="AO17" s="15">
        <f t="shared" si="3"/>
        <v>205641400</v>
      </c>
      <c r="AP17" s="15">
        <f t="shared" si="3"/>
        <v>9577120</v>
      </c>
      <c r="AQ17" s="15">
        <f t="shared" si="3"/>
        <v>-7299199</v>
      </c>
      <c r="AR17" s="15">
        <f t="shared" si="3"/>
        <v>-1981053</v>
      </c>
      <c r="AS17" s="15">
        <f t="shared" si="3"/>
        <v>8827248</v>
      </c>
      <c r="AT17" s="15">
        <f t="shared" si="3"/>
        <v>32057266</v>
      </c>
      <c r="AU17" s="15">
        <f t="shared" si="3"/>
        <v>216610906</v>
      </c>
      <c r="AV17" s="15">
        <f t="shared" si="3"/>
        <v>35845449</v>
      </c>
      <c r="AW17" s="15">
        <f t="shared" si="3"/>
        <v>32602321</v>
      </c>
      <c r="AX17" s="15">
        <f t="shared" si="3"/>
        <v>15241358</v>
      </c>
      <c r="AY17" s="15">
        <f t="shared" si="3"/>
        <v>37389745</v>
      </c>
      <c r="AZ17" s="15">
        <f t="shared" si="3"/>
        <v>41568053</v>
      </c>
      <c r="BA17" s="15">
        <f t="shared" si="3"/>
        <v>-4199537</v>
      </c>
      <c r="BB17" s="15">
        <f t="shared" si="3"/>
        <v>777034</v>
      </c>
      <c r="BC17" s="8">
        <f t="shared" si="3"/>
        <v>4269727</v>
      </c>
    </row>
    <row r="18" spans="1:55" ht="13.5" x14ac:dyDescent="0.25">
      <c r="A18" s="20" t="s">
        <v>116</v>
      </c>
      <c r="B18" s="15">
        <f>+B15-B13</f>
        <v>-16372799609</v>
      </c>
      <c r="C18" s="15">
        <f t="shared" ref="C18:BC18" si="4">+C15-C13</f>
        <v>-71468908</v>
      </c>
      <c r="D18" s="15">
        <f t="shared" si="4"/>
        <v>-60202747</v>
      </c>
      <c r="E18" s="15">
        <f t="shared" si="4"/>
        <v>-80068038</v>
      </c>
      <c r="F18" s="15">
        <f t="shared" si="4"/>
        <v>-223748756</v>
      </c>
      <c r="G18" s="15">
        <f t="shared" si="4"/>
        <v>-401212206</v>
      </c>
      <c r="H18" s="15">
        <f t="shared" si="4"/>
        <v>-18099849</v>
      </c>
      <c r="I18" s="15">
        <f t="shared" si="4"/>
        <v>-241338310</v>
      </c>
      <c r="J18" s="15">
        <f t="shared" si="4"/>
        <v>-107945817</v>
      </c>
      <c r="K18" s="15">
        <f t="shared" si="4"/>
        <v>-3020624</v>
      </c>
      <c r="L18" s="15">
        <f t="shared" si="4"/>
        <v>-3457369547</v>
      </c>
      <c r="M18" s="15">
        <f t="shared" si="4"/>
        <v>-13696080</v>
      </c>
      <c r="N18" s="15">
        <f t="shared" si="4"/>
        <v>-28926623</v>
      </c>
      <c r="O18" s="15">
        <f t="shared" si="4"/>
        <v>-256056455</v>
      </c>
      <c r="P18" s="15">
        <f t="shared" si="4"/>
        <v>-14723992</v>
      </c>
      <c r="Q18" s="15">
        <f t="shared" si="4"/>
        <v>-79634231</v>
      </c>
      <c r="R18" s="15">
        <f t="shared" si="4"/>
        <v>-270733584</v>
      </c>
      <c r="S18" s="15">
        <f t="shared" si="4"/>
        <v>-190244192</v>
      </c>
      <c r="T18" s="15">
        <f t="shared" si="4"/>
        <v>-151962681</v>
      </c>
      <c r="U18" s="15">
        <f t="shared" si="4"/>
        <v>-36691684</v>
      </c>
      <c r="V18" s="15">
        <f t="shared" si="4"/>
        <v>-83700101</v>
      </c>
      <c r="W18" s="15">
        <f t="shared" si="4"/>
        <v>-84191819</v>
      </c>
      <c r="X18" s="15">
        <f t="shared" si="4"/>
        <v>-441532855</v>
      </c>
      <c r="Y18" s="15">
        <f t="shared" si="4"/>
        <v>-612750092</v>
      </c>
      <c r="Z18" s="15">
        <f t="shared" si="4"/>
        <v>-13015672</v>
      </c>
      <c r="AA18" s="15">
        <f t="shared" si="4"/>
        <v>-80238556</v>
      </c>
      <c r="AB18" s="15">
        <f t="shared" si="4"/>
        <v>-45112122</v>
      </c>
      <c r="AC18" s="15">
        <f t="shared" si="4"/>
        <v>60416031</v>
      </c>
      <c r="AD18" s="15">
        <f t="shared" si="4"/>
        <v>-50153995</v>
      </c>
      <c r="AE18" s="15">
        <f t="shared" si="4"/>
        <v>-218853227</v>
      </c>
      <c r="AF18" s="15">
        <f t="shared" si="4"/>
        <v>-25456200</v>
      </c>
      <c r="AG18" s="15">
        <f t="shared" si="4"/>
        <v>-100034945</v>
      </c>
      <c r="AH18" s="15">
        <f t="shared" si="4"/>
        <v>-171196448</v>
      </c>
      <c r="AI18" s="15">
        <f t="shared" si="4"/>
        <v>-51831776</v>
      </c>
      <c r="AJ18" s="15">
        <f t="shared" si="4"/>
        <v>-17615762</v>
      </c>
      <c r="AK18" s="15">
        <f t="shared" si="4"/>
        <v>-46779042</v>
      </c>
      <c r="AL18" s="15">
        <f t="shared" si="4"/>
        <v>-18792083</v>
      </c>
      <c r="AM18" s="15">
        <f t="shared" si="4"/>
        <v>-60473655</v>
      </c>
      <c r="AN18" s="15">
        <f t="shared" si="4"/>
        <v>-2317697</v>
      </c>
      <c r="AO18" s="15">
        <f t="shared" si="4"/>
        <v>-1185897256</v>
      </c>
      <c r="AP18" s="15">
        <f t="shared" si="4"/>
        <v>-90988291</v>
      </c>
      <c r="AQ18" s="15">
        <f t="shared" si="4"/>
        <v>-53868958</v>
      </c>
      <c r="AR18" s="15">
        <f t="shared" si="4"/>
        <v>-58425021</v>
      </c>
      <c r="AS18" s="15">
        <f t="shared" si="4"/>
        <v>-153192679</v>
      </c>
      <c r="AT18" s="15">
        <f t="shared" si="4"/>
        <v>-87133299</v>
      </c>
      <c r="AU18" s="15">
        <f t="shared" si="4"/>
        <v>-1181958598</v>
      </c>
      <c r="AV18" s="15">
        <f t="shared" si="4"/>
        <v>-12533331</v>
      </c>
      <c r="AW18" s="15">
        <f t="shared" si="4"/>
        <v>178077</v>
      </c>
      <c r="AX18" s="15">
        <f t="shared" si="4"/>
        <v>-514484013</v>
      </c>
      <c r="AY18" s="15">
        <f t="shared" si="4"/>
        <v>-104657205</v>
      </c>
      <c r="AZ18" s="15">
        <f t="shared" si="4"/>
        <v>-9662805</v>
      </c>
      <c r="BA18" s="15">
        <f t="shared" si="4"/>
        <v>-44636608</v>
      </c>
      <c r="BB18" s="15">
        <f t="shared" si="4"/>
        <v>-149127145</v>
      </c>
      <c r="BC18" s="8">
        <f t="shared" si="4"/>
        <v>-86946905</v>
      </c>
    </row>
    <row r="19" spans="1:55" ht="13.5" x14ac:dyDescent="0.25">
      <c r="A19" s="20" t="s">
        <v>117</v>
      </c>
      <c r="B19" s="15">
        <f>+B15-B14</f>
        <v>-16298796578</v>
      </c>
      <c r="C19" s="15">
        <f t="shared" ref="C19:BC19" si="5">+C15-C14</f>
        <v>-89521798</v>
      </c>
      <c r="D19" s="15">
        <f t="shared" si="5"/>
        <v>-70637898</v>
      </c>
      <c r="E19" s="15">
        <f t="shared" si="5"/>
        <v>-83545836</v>
      </c>
      <c r="F19" s="15">
        <f t="shared" si="5"/>
        <v>-274428300</v>
      </c>
      <c r="G19" s="15">
        <f t="shared" si="5"/>
        <v>-466734981</v>
      </c>
      <c r="H19" s="15">
        <f t="shared" si="5"/>
        <v>-43415292</v>
      </c>
      <c r="I19" s="15">
        <f t="shared" si="5"/>
        <v>-257225255</v>
      </c>
      <c r="J19" s="15">
        <f t="shared" si="5"/>
        <v>-132083671</v>
      </c>
      <c r="K19" s="15">
        <f t="shared" si="5"/>
        <v>-49655394</v>
      </c>
      <c r="L19" s="15">
        <f t="shared" si="5"/>
        <v>-3278470755</v>
      </c>
      <c r="M19" s="15">
        <f t="shared" si="5"/>
        <v>-126960854</v>
      </c>
      <c r="N19" s="15">
        <f t="shared" si="5"/>
        <v>-38384533</v>
      </c>
      <c r="O19" s="15">
        <f t="shared" si="5"/>
        <v>-194621825</v>
      </c>
      <c r="P19" s="15">
        <f t="shared" si="5"/>
        <v>-41231465</v>
      </c>
      <c r="Q19" s="15">
        <f t="shared" si="5"/>
        <v>-125758042</v>
      </c>
      <c r="R19" s="15">
        <f t="shared" si="5"/>
        <v>-344361230</v>
      </c>
      <c r="S19" s="15">
        <f t="shared" si="5"/>
        <v>-231064449</v>
      </c>
      <c r="T19" s="15">
        <f t="shared" si="5"/>
        <v>-164123392</v>
      </c>
      <c r="U19" s="15">
        <f t="shared" si="5"/>
        <v>-87454298</v>
      </c>
      <c r="V19" s="15">
        <f t="shared" si="5"/>
        <v>-119622293</v>
      </c>
      <c r="W19" s="15">
        <f t="shared" si="5"/>
        <v>-105311483</v>
      </c>
      <c r="X19" s="15">
        <f t="shared" si="5"/>
        <v>-338174618</v>
      </c>
      <c r="Y19" s="15">
        <f t="shared" si="5"/>
        <v>-649878235</v>
      </c>
      <c r="Z19" s="15">
        <f t="shared" si="5"/>
        <v>-29955176</v>
      </c>
      <c r="AA19" s="15">
        <f t="shared" si="5"/>
        <v>-77792061</v>
      </c>
      <c r="AB19" s="15">
        <f t="shared" si="5"/>
        <v>-103474539</v>
      </c>
      <c r="AC19" s="15">
        <f t="shared" si="5"/>
        <v>-98441416</v>
      </c>
      <c r="AD19" s="15">
        <f t="shared" si="5"/>
        <v>-71035811</v>
      </c>
      <c r="AE19" s="15">
        <f t="shared" si="5"/>
        <v>-258574227</v>
      </c>
      <c r="AF19" s="15">
        <f t="shared" si="5"/>
        <v>-26193619</v>
      </c>
      <c r="AG19" s="15">
        <f t="shared" si="5"/>
        <v>-118054115</v>
      </c>
      <c r="AH19" s="15">
        <f t="shared" si="5"/>
        <v>-243569513</v>
      </c>
      <c r="AI19" s="15">
        <f t="shared" si="5"/>
        <v>-72796101</v>
      </c>
      <c r="AJ19" s="15">
        <f t="shared" si="5"/>
        <v>-56545337</v>
      </c>
      <c r="AK19" s="15">
        <f t="shared" si="5"/>
        <v>-64217597</v>
      </c>
      <c r="AL19" s="15">
        <f t="shared" si="5"/>
        <v>-21549226</v>
      </c>
      <c r="AM19" s="15">
        <f t="shared" si="5"/>
        <v>-66363543</v>
      </c>
      <c r="AN19" s="15">
        <f t="shared" si="5"/>
        <v>-2280923</v>
      </c>
      <c r="AO19" s="15">
        <f t="shared" si="5"/>
        <v>-1391538656</v>
      </c>
      <c r="AP19" s="15">
        <f t="shared" si="5"/>
        <v>-100565411</v>
      </c>
      <c r="AQ19" s="15">
        <f t="shared" si="5"/>
        <v>-46569759</v>
      </c>
      <c r="AR19" s="15">
        <f t="shared" si="5"/>
        <v>-56443968</v>
      </c>
      <c r="AS19" s="15">
        <f t="shared" si="5"/>
        <v>-162019927</v>
      </c>
      <c r="AT19" s="15">
        <f t="shared" si="5"/>
        <v>-119190565</v>
      </c>
      <c r="AU19" s="15">
        <f t="shared" si="5"/>
        <v>-1398569504</v>
      </c>
      <c r="AV19" s="15">
        <f t="shared" si="5"/>
        <v>-48378780</v>
      </c>
      <c r="AW19" s="15">
        <f t="shared" si="5"/>
        <v>-32424244</v>
      </c>
      <c r="AX19" s="15">
        <f t="shared" si="5"/>
        <v>-529725371</v>
      </c>
      <c r="AY19" s="15">
        <f t="shared" si="5"/>
        <v>-142046950</v>
      </c>
      <c r="AZ19" s="15">
        <f t="shared" si="5"/>
        <v>-51230858</v>
      </c>
      <c r="BA19" s="15">
        <f t="shared" si="5"/>
        <v>-40437071</v>
      </c>
      <c r="BB19" s="15">
        <f t="shared" si="5"/>
        <v>-149904179</v>
      </c>
      <c r="BC19" s="8">
        <f t="shared" si="5"/>
        <v>-91216632</v>
      </c>
    </row>
    <row r="20" spans="1:55" ht="13.5" x14ac:dyDescent="0.25">
      <c r="A20" s="20" t="s">
        <v>118</v>
      </c>
      <c r="B20" s="17">
        <f>IF(B13=0,0,B15*100/B13)</f>
        <v>73.029417291228</v>
      </c>
      <c r="C20" s="17">
        <f t="shared" ref="C20:BC20" si="6">IF(C13=0,0,C15*100/C13)</f>
        <v>83.084471263805327</v>
      </c>
      <c r="D20" s="17">
        <f t="shared" si="6"/>
        <v>80.810812143500002</v>
      </c>
      <c r="E20" s="17">
        <f t="shared" si="6"/>
        <v>68.13842205590224</v>
      </c>
      <c r="F20" s="17">
        <f t="shared" si="6"/>
        <v>84.040748293851109</v>
      </c>
      <c r="G20" s="17">
        <f t="shared" si="6"/>
        <v>76.980252135258638</v>
      </c>
      <c r="H20" s="17">
        <f t="shared" si="6"/>
        <v>93.200891479500228</v>
      </c>
      <c r="I20" s="17">
        <f t="shared" si="6"/>
        <v>63.194619980204138</v>
      </c>
      <c r="J20" s="17">
        <f t="shared" si="6"/>
        <v>51.165659577138577</v>
      </c>
      <c r="K20" s="17">
        <f t="shared" si="6"/>
        <v>96.11827735694132</v>
      </c>
      <c r="L20" s="17">
        <f t="shared" si="6"/>
        <v>61.107205994140102</v>
      </c>
      <c r="M20" s="17">
        <f t="shared" si="6"/>
        <v>90.859752266697797</v>
      </c>
      <c r="N20" s="17">
        <f t="shared" si="6"/>
        <v>83.823936031626786</v>
      </c>
      <c r="O20" s="17">
        <f t="shared" si="6"/>
        <v>83.897020790755874</v>
      </c>
      <c r="P20" s="17">
        <f t="shared" si="6"/>
        <v>94.045477540363379</v>
      </c>
      <c r="Q20" s="17">
        <f t="shared" si="6"/>
        <v>89.685240831318779</v>
      </c>
      <c r="R20" s="17">
        <f t="shared" si="6"/>
        <v>80.954839703278623</v>
      </c>
      <c r="S20" s="17">
        <f t="shared" si="6"/>
        <v>84.022841002193388</v>
      </c>
      <c r="T20" s="17">
        <f t="shared" si="6"/>
        <v>67.027272425711217</v>
      </c>
      <c r="U20" s="17">
        <f t="shared" si="6"/>
        <v>89.290545254845412</v>
      </c>
      <c r="V20" s="17">
        <f t="shared" si="6"/>
        <v>75.374780675469239</v>
      </c>
      <c r="W20" s="17">
        <f t="shared" si="6"/>
        <v>79.972998933584634</v>
      </c>
      <c r="X20" s="17">
        <f t="shared" si="6"/>
        <v>57.431325039380106</v>
      </c>
      <c r="Y20" s="17">
        <f t="shared" si="6"/>
        <v>76.530229190874508</v>
      </c>
      <c r="Z20" s="17">
        <f t="shared" si="6"/>
        <v>92.049903966393458</v>
      </c>
      <c r="AA20" s="17">
        <f t="shared" si="6"/>
        <v>68.268281480594467</v>
      </c>
      <c r="AB20" s="17">
        <f t="shared" si="6"/>
        <v>87.744114594370316</v>
      </c>
      <c r="AC20" s="17">
        <f t="shared" si="6"/>
        <v>124.39087036012386</v>
      </c>
      <c r="AD20" s="17">
        <f t="shared" si="6"/>
        <v>85.992855042730767</v>
      </c>
      <c r="AE20" s="17">
        <f t="shared" si="6"/>
        <v>74.840189042180413</v>
      </c>
      <c r="AF20" s="17">
        <f t="shared" si="6"/>
        <v>91.366978380643303</v>
      </c>
      <c r="AG20" s="17">
        <f t="shared" si="6"/>
        <v>80.265524218195139</v>
      </c>
      <c r="AH20" s="17">
        <f t="shared" si="6"/>
        <v>88.649064669490045</v>
      </c>
      <c r="AI20" s="17">
        <f t="shared" si="6"/>
        <v>84.551693341656872</v>
      </c>
      <c r="AJ20" s="17">
        <f t="shared" si="6"/>
        <v>95.152243208815619</v>
      </c>
      <c r="AK20" s="17">
        <f t="shared" si="6"/>
        <v>87.835825021535939</v>
      </c>
      <c r="AL20" s="17">
        <f t="shared" si="6"/>
        <v>91.889252653782776</v>
      </c>
      <c r="AM20" s="17">
        <f t="shared" si="6"/>
        <v>93.322015088860141</v>
      </c>
      <c r="AN20" s="17">
        <f t="shared" si="6"/>
        <v>99.120442212035485</v>
      </c>
      <c r="AO20" s="17">
        <f t="shared" si="6"/>
        <v>79.319563480123563</v>
      </c>
      <c r="AP20" s="17">
        <f t="shared" si="6"/>
        <v>84.38328504687334</v>
      </c>
      <c r="AQ20" s="17">
        <f t="shared" si="6"/>
        <v>76.351758137241077</v>
      </c>
      <c r="AR20" s="17">
        <f t="shared" si="6"/>
        <v>79.211477628531753</v>
      </c>
      <c r="AS20" s="17">
        <f t="shared" si="6"/>
        <v>88.461749602608037</v>
      </c>
      <c r="AT20" s="17">
        <f t="shared" si="6"/>
        <v>83.444601016738133</v>
      </c>
      <c r="AU20" s="17">
        <f t="shared" si="6"/>
        <v>66.458906394796514</v>
      </c>
      <c r="AV20" s="17">
        <f t="shared" si="6"/>
        <v>95.918294177961741</v>
      </c>
      <c r="AW20" s="17">
        <f t="shared" si="6"/>
        <v>100.10370654531989</v>
      </c>
      <c r="AX20" s="17">
        <f t="shared" si="6"/>
        <v>73.896968825485573</v>
      </c>
      <c r="AY20" s="17">
        <f t="shared" si="6"/>
        <v>82.047015377603429</v>
      </c>
      <c r="AZ20" s="17">
        <f t="shared" si="6"/>
        <v>96.629570768622969</v>
      </c>
      <c r="BA20" s="17">
        <f t="shared" si="6"/>
        <v>88.469890686644902</v>
      </c>
      <c r="BB20" s="17">
        <f t="shared" si="6"/>
        <v>55.695054221432464</v>
      </c>
      <c r="BC20" s="10">
        <f t="shared" si="6"/>
        <v>90.286465295634272</v>
      </c>
    </row>
    <row r="21" spans="1:55" ht="13.5" x14ac:dyDescent="0.25">
      <c r="A21" s="20" t="s">
        <v>119</v>
      </c>
      <c r="B21" s="17">
        <f>IF(B14=0,0,B15*100/B14)</f>
        <v>73.118551511647979</v>
      </c>
      <c r="C21" s="17">
        <f t="shared" ref="C21:BC21" si="7">IF(C14=0,0,C15*100/C14)</f>
        <v>79.679888587738716</v>
      </c>
      <c r="D21" s="17">
        <f t="shared" si="7"/>
        <v>78.209464840181312</v>
      </c>
      <c r="E21" s="17">
        <f t="shared" si="7"/>
        <v>67.208309686389413</v>
      </c>
      <c r="F21" s="17">
        <f t="shared" si="7"/>
        <v>81.108824351213428</v>
      </c>
      <c r="G21" s="17">
        <f t="shared" si="7"/>
        <v>74.191110433680223</v>
      </c>
      <c r="H21" s="17">
        <f t="shared" si="7"/>
        <v>85.107502748490248</v>
      </c>
      <c r="I21" s="17">
        <f t="shared" si="7"/>
        <v>61.699731802498235</v>
      </c>
      <c r="J21" s="17">
        <f t="shared" si="7"/>
        <v>46.128481306290922</v>
      </c>
      <c r="K21" s="17">
        <f t="shared" si="7"/>
        <v>60.100559772932968</v>
      </c>
      <c r="L21" s="17">
        <f t="shared" si="7"/>
        <v>62.362231040289366</v>
      </c>
      <c r="M21" s="17">
        <f t="shared" si="7"/>
        <v>51.745802581038696</v>
      </c>
      <c r="N21" s="17">
        <f t="shared" si="7"/>
        <v>79.613224300935016</v>
      </c>
      <c r="O21" s="17">
        <f t="shared" si="7"/>
        <v>87.268667772421324</v>
      </c>
      <c r="P21" s="17">
        <f t="shared" si="7"/>
        <v>84.940014736418931</v>
      </c>
      <c r="Q21" s="17">
        <f t="shared" si="7"/>
        <v>84.629264280160157</v>
      </c>
      <c r="R21" s="17">
        <f t="shared" si="7"/>
        <v>76.968306842053806</v>
      </c>
      <c r="S21" s="17">
        <f t="shared" si="7"/>
        <v>81.237859241398411</v>
      </c>
      <c r="T21" s="17">
        <f t="shared" si="7"/>
        <v>65.304144041549506</v>
      </c>
      <c r="U21" s="17">
        <f t="shared" si="7"/>
        <v>77.768087789880326</v>
      </c>
      <c r="V21" s="17">
        <f t="shared" si="7"/>
        <v>68.170157776242206</v>
      </c>
      <c r="W21" s="17">
        <f t="shared" si="7"/>
        <v>76.147494991791916</v>
      </c>
      <c r="X21" s="17">
        <f t="shared" si="7"/>
        <v>63.787694054784268</v>
      </c>
      <c r="Y21" s="17">
        <f t="shared" si="7"/>
        <v>75.457156537793722</v>
      </c>
      <c r="Z21" s="17">
        <f t="shared" si="7"/>
        <v>83.418726895504463</v>
      </c>
      <c r="AA21" s="17">
        <f t="shared" si="7"/>
        <v>68.935235795739359</v>
      </c>
      <c r="AB21" s="17">
        <f t="shared" si="7"/>
        <v>75.73570775699686</v>
      </c>
      <c r="AC21" s="17">
        <f t="shared" si="7"/>
        <v>75.786553540763208</v>
      </c>
      <c r="AD21" s="17">
        <f t="shared" si="7"/>
        <v>81.254168251122408</v>
      </c>
      <c r="AE21" s="17">
        <f t="shared" si="7"/>
        <v>71.571923885243663</v>
      </c>
      <c r="AF21" s="17">
        <f t="shared" si="7"/>
        <v>91.139055408011004</v>
      </c>
      <c r="AG21" s="17">
        <f t="shared" si="7"/>
        <v>77.510231935322949</v>
      </c>
      <c r="AH21" s="17">
        <f t="shared" si="7"/>
        <v>84.589938288928352</v>
      </c>
      <c r="AI21" s="17">
        <f t="shared" si="7"/>
        <v>79.579296616585935</v>
      </c>
      <c r="AJ21" s="17">
        <f t="shared" si="7"/>
        <v>85.944807500713779</v>
      </c>
      <c r="AK21" s="17">
        <f t="shared" si="7"/>
        <v>84.025576263141929</v>
      </c>
      <c r="AL21" s="17">
        <f t="shared" si="7"/>
        <v>90.808634183548719</v>
      </c>
      <c r="AM21" s="17">
        <f t="shared" si="7"/>
        <v>92.71896301169339</v>
      </c>
      <c r="AN21" s="17">
        <f t="shared" si="7"/>
        <v>99.134276997694698</v>
      </c>
      <c r="AO21" s="17">
        <f t="shared" si="7"/>
        <v>76.573554235353427</v>
      </c>
      <c r="AP21" s="17">
        <f t="shared" si="7"/>
        <v>83.018655407889</v>
      </c>
      <c r="AQ21" s="17">
        <f t="shared" si="7"/>
        <v>78.879301070957865</v>
      </c>
      <c r="AR21" s="17">
        <f t="shared" si="7"/>
        <v>79.773794466904846</v>
      </c>
      <c r="AS21" s="17">
        <f t="shared" si="7"/>
        <v>87.877491254109543</v>
      </c>
      <c r="AT21" s="17">
        <f t="shared" si="7"/>
        <v>78.653867049460345</v>
      </c>
      <c r="AU21" s="17">
        <f t="shared" si="7"/>
        <v>62.610320363201481</v>
      </c>
      <c r="AV21" s="17">
        <f t="shared" si="7"/>
        <v>85.891555750200098</v>
      </c>
      <c r="AW21" s="17">
        <f t="shared" si="7"/>
        <v>84.130245963723326</v>
      </c>
      <c r="AX21" s="17">
        <f t="shared" si="7"/>
        <v>73.329915493513127</v>
      </c>
      <c r="AY21" s="17">
        <f t="shared" si="7"/>
        <v>77.101807105024477</v>
      </c>
      <c r="AZ21" s="17">
        <f t="shared" si="7"/>
        <v>84.393285946257464</v>
      </c>
      <c r="BA21" s="17">
        <f t="shared" si="7"/>
        <v>89.440123689655934</v>
      </c>
      <c r="BB21" s="17">
        <f t="shared" si="7"/>
        <v>55.566776648920154</v>
      </c>
      <c r="BC21" s="10">
        <f t="shared" si="7"/>
        <v>89.857838571983336</v>
      </c>
    </row>
    <row r="22" spans="1:55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ht="13.5" x14ac:dyDescent="0.25">
      <c r="A24" s="20" t="s">
        <v>112</v>
      </c>
      <c r="B24" s="16">
        <v>60432692580</v>
      </c>
      <c r="C24" s="16">
        <v>503383732</v>
      </c>
      <c r="D24" s="16">
        <v>375577975</v>
      </c>
      <c r="E24" s="16">
        <v>318618906</v>
      </c>
      <c r="F24" s="16">
        <v>1404083694</v>
      </c>
      <c r="G24" s="16">
        <v>1564749083</v>
      </c>
      <c r="H24" s="16">
        <v>288884852</v>
      </c>
      <c r="I24" s="16">
        <v>655407355</v>
      </c>
      <c r="J24" s="16">
        <v>211255799</v>
      </c>
      <c r="K24" s="16">
        <v>81768386</v>
      </c>
      <c r="L24" s="16">
        <v>8472547849</v>
      </c>
      <c r="M24" s="16">
        <v>164224174</v>
      </c>
      <c r="N24" s="16">
        <v>190459827</v>
      </c>
      <c r="O24" s="16">
        <v>1315511056</v>
      </c>
      <c r="P24" s="16">
        <v>273257669</v>
      </c>
      <c r="Q24" s="16">
        <v>810802358</v>
      </c>
      <c r="R24" s="16">
        <v>1501548576</v>
      </c>
      <c r="S24" s="16">
        <v>1358931344</v>
      </c>
      <c r="T24" s="16">
        <v>478264863</v>
      </c>
      <c r="U24" s="16">
        <v>344726474</v>
      </c>
      <c r="V24" s="16">
        <v>381164316</v>
      </c>
      <c r="W24" s="16">
        <v>451708083</v>
      </c>
      <c r="X24" s="16">
        <v>966416593</v>
      </c>
      <c r="Y24" s="16">
        <v>2979926406</v>
      </c>
      <c r="Z24" s="16">
        <v>169186545</v>
      </c>
      <c r="AA24" s="16">
        <v>253729206</v>
      </c>
      <c r="AB24" s="16">
        <v>327910530</v>
      </c>
      <c r="AC24" s="16">
        <v>246118526</v>
      </c>
      <c r="AD24" s="16">
        <v>339369331</v>
      </c>
      <c r="AE24" s="16">
        <v>803935031</v>
      </c>
      <c r="AF24" s="16">
        <v>278058067</v>
      </c>
      <c r="AG24" s="16">
        <v>468608031</v>
      </c>
      <c r="AH24" s="16">
        <v>1512526486</v>
      </c>
      <c r="AI24" s="16">
        <v>304273040</v>
      </c>
      <c r="AJ24" s="16">
        <v>355377459</v>
      </c>
      <c r="AK24" s="16">
        <v>338938358</v>
      </c>
      <c r="AL24" s="16">
        <v>247135785</v>
      </c>
      <c r="AM24" s="16">
        <v>908807410</v>
      </c>
      <c r="AN24" s="16">
        <v>262556959</v>
      </c>
      <c r="AO24" s="16">
        <v>5739964700</v>
      </c>
      <c r="AP24" s="16">
        <v>631217660</v>
      </c>
      <c r="AQ24" s="16">
        <v>212614545</v>
      </c>
      <c r="AR24" s="16">
        <v>280749969</v>
      </c>
      <c r="AS24" s="16">
        <v>1484179248</v>
      </c>
      <c r="AT24" s="16">
        <v>546065192</v>
      </c>
      <c r="AU24" s="16">
        <v>3523691909</v>
      </c>
      <c r="AV24" s="16">
        <v>306992825</v>
      </c>
      <c r="AW24" s="16">
        <v>171603730</v>
      </c>
      <c r="AX24" s="16">
        <v>1945534112</v>
      </c>
      <c r="AY24" s="16">
        <v>553337082</v>
      </c>
      <c r="AZ24" s="16">
        <v>273184858</v>
      </c>
      <c r="BA24" s="16">
        <v>456013310</v>
      </c>
      <c r="BB24" s="16">
        <v>356586946</v>
      </c>
      <c r="BC24" s="9">
        <v>990295486</v>
      </c>
    </row>
    <row r="25" spans="1:55" ht="13.5" x14ac:dyDescent="0.25">
      <c r="A25" s="20" t="s">
        <v>113</v>
      </c>
      <c r="B25" s="16">
        <v>60554666405</v>
      </c>
      <c r="C25" s="16">
        <v>520544101</v>
      </c>
      <c r="D25" s="16">
        <v>397371894</v>
      </c>
      <c r="E25" s="16">
        <v>336118074</v>
      </c>
      <c r="F25" s="16">
        <v>1500069886</v>
      </c>
      <c r="G25" s="16">
        <v>1242514031</v>
      </c>
      <c r="H25" s="16">
        <v>396288534</v>
      </c>
      <c r="I25" s="16">
        <v>680683084</v>
      </c>
      <c r="J25" s="16">
        <v>297756648</v>
      </c>
      <c r="K25" s="16">
        <v>137622962</v>
      </c>
      <c r="L25" s="16">
        <v>8366616444</v>
      </c>
      <c r="M25" s="16">
        <v>272180589</v>
      </c>
      <c r="N25" s="16">
        <v>201015722</v>
      </c>
      <c r="O25" s="16">
        <v>1400922917</v>
      </c>
      <c r="P25" s="16">
        <v>320301770</v>
      </c>
      <c r="Q25" s="16">
        <v>881838462</v>
      </c>
      <c r="R25" s="16">
        <v>1546684314</v>
      </c>
      <c r="S25" s="16">
        <v>1243273569</v>
      </c>
      <c r="T25" s="16">
        <v>472457680</v>
      </c>
      <c r="U25" s="16">
        <v>416281350</v>
      </c>
      <c r="V25" s="16">
        <v>471822959</v>
      </c>
      <c r="W25" s="16">
        <v>489061921</v>
      </c>
      <c r="X25" s="16">
        <v>844735575</v>
      </c>
      <c r="Y25" s="16">
        <v>3021950378</v>
      </c>
      <c r="Z25" s="16">
        <v>184286953</v>
      </c>
      <c r="AA25" s="16">
        <v>244620869</v>
      </c>
      <c r="AB25" s="16">
        <v>413214786</v>
      </c>
      <c r="AC25" s="16">
        <v>331634485</v>
      </c>
      <c r="AD25" s="16">
        <v>363287600</v>
      </c>
      <c r="AE25" s="16">
        <v>780155592</v>
      </c>
      <c r="AF25" s="16">
        <v>288647728</v>
      </c>
      <c r="AG25" s="16">
        <v>593408165</v>
      </c>
      <c r="AH25" s="16">
        <v>1583130196</v>
      </c>
      <c r="AI25" s="16">
        <v>343799439</v>
      </c>
      <c r="AJ25" s="16">
        <v>430893555</v>
      </c>
      <c r="AK25" s="16">
        <v>341733506</v>
      </c>
      <c r="AL25" s="16">
        <v>253633438</v>
      </c>
      <c r="AM25" s="16">
        <v>908191239</v>
      </c>
      <c r="AN25" s="16">
        <v>265835092</v>
      </c>
      <c r="AO25" s="16">
        <v>6103433700</v>
      </c>
      <c r="AP25" s="16">
        <v>645600690</v>
      </c>
      <c r="AQ25" s="16">
        <v>211622903</v>
      </c>
      <c r="AR25" s="16">
        <v>244770338</v>
      </c>
      <c r="AS25" s="16">
        <v>1584197341</v>
      </c>
      <c r="AT25" s="16">
        <v>578162497</v>
      </c>
      <c r="AU25" s="16">
        <v>3740453970</v>
      </c>
      <c r="AV25" s="16">
        <v>342838555</v>
      </c>
      <c r="AW25" s="16">
        <v>203107211</v>
      </c>
      <c r="AX25" s="16">
        <v>1974708237</v>
      </c>
      <c r="AY25" s="16">
        <v>593513182</v>
      </c>
      <c r="AZ25" s="16">
        <v>308449433</v>
      </c>
      <c r="BA25" s="16">
        <v>450113160</v>
      </c>
      <c r="BB25" s="16">
        <v>363843427</v>
      </c>
      <c r="BC25" s="9">
        <v>1023446393</v>
      </c>
    </row>
    <row r="26" spans="1:55" ht="13.5" x14ac:dyDescent="0.25">
      <c r="A26" s="20" t="s">
        <v>114</v>
      </c>
      <c r="B26" s="16">
        <v>38338300081</v>
      </c>
      <c r="C26" s="16">
        <v>304497788</v>
      </c>
      <c r="D26" s="16">
        <v>235548166</v>
      </c>
      <c r="E26" s="16">
        <v>200775678</v>
      </c>
      <c r="F26" s="16">
        <v>975094303</v>
      </c>
      <c r="G26" s="16">
        <v>1320017984</v>
      </c>
      <c r="H26" s="16">
        <v>432699134</v>
      </c>
      <c r="I26" s="16">
        <v>401535822</v>
      </c>
      <c r="J26" s="16">
        <v>147640224</v>
      </c>
      <c r="K26" s="16">
        <v>79263462</v>
      </c>
      <c r="L26" s="16">
        <v>5292855321</v>
      </c>
      <c r="M26" s="16">
        <v>124218930</v>
      </c>
      <c r="N26" s="16">
        <v>139928157</v>
      </c>
      <c r="O26" s="16">
        <v>862802918</v>
      </c>
      <c r="P26" s="16">
        <v>222432553</v>
      </c>
      <c r="Q26" s="16">
        <v>539167278</v>
      </c>
      <c r="R26" s="16">
        <v>884765419</v>
      </c>
      <c r="S26" s="16">
        <v>832967382</v>
      </c>
      <c r="T26" s="16">
        <v>284663882</v>
      </c>
      <c r="U26" s="16">
        <v>164167752</v>
      </c>
      <c r="V26" s="16">
        <v>210088228</v>
      </c>
      <c r="W26" s="16">
        <v>309387096</v>
      </c>
      <c r="X26" s="16">
        <v>592617865</v>
      </c>
      <c r="Y26" s="16">
        <v>1801635371</v>
      </c>
      <c r="Z26" s="16">
        <v>105842329</v>
      </c>
      <c r="AA26" s="16">
        <v>136694870</v>
      </c>
      <c r="AB26" s="16">
        <v>268924128</v>
      </c>
      <c r="AC26" s="16">
        <v>207345168</v>
      </c>
      <c r="AD26" s="16">
        <v>247700889</v>
      </c>
      <c r="AE26" s="16">
        <v>656469956</v>
      </c>
      <c r="AF26" s="16">
        <v>234354486</v>
      </c>
      <c r="AG26" s="16">
        <v>411318225</v>
      </c>
      <c r="AH26" s="16">
        <v>1231703564</v>
      </c>
      <c r="AI26" s="16">
        <v>173667078</v>
      </c>
      <c r="AJ26" s="16">
        <v>334930466</v>
      </c>
      <c r="AK26" s="16">
        <v>206094793</v>
      </c>
      <c r="AL26" s="16">
        <v>162621263</v>
      </c>
      <c r="AM26" s="16">
        <v>720787823</v>
      </c>
      <c r="AN26" s="16">
        <v>222719015</v>
      </c>
      <c r="AO26" s="16">
        <v>4452319896</v>
      </c>
      <c r="AP26" s="16">
        <v>438331581</v>
      </c>
      <c r="AQ26" s="16">
        <v>167802493</v>
      </c>
      <c r="AR26" s="16">
        <v>170492043</v>
      </c>
      <c r="AS26" s="16">
        <v>1069928622</v>
      </c>
      <c r="AT26" s="16">
        <v>354043755</v>
      </c>
      <c r="AU26" s="16">
        <v>2191654738</v>
      </c>
      <c r="AV26" s="16">
        <v>252552406</v>
      </c>
      <c r="AW26" s="16">
        <v>141383287</v>
      </c>
      <c r="AX26" s="16">
        <v>1001447462</v>
      </c>
      <c r="AY26" s="16">
        <v>443149615</v>
      </c>
      <c r="AZ26" s="16">
        <v>205590186</v>
      </c>
      <c r="BA26" s="16">
        <v>293461025</v>
      </c>
      <c r="BB26" s="16">
        <v>167149353</v>
      </c>
      <c r="BC26" s="9">
        <v>701549397</v>
      </c>
    </row>
    <row r="27" spans="1:55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ht="13.5" x14ac:dyDescent="0.25">
      <c r="A28" s="20" t="s">
        <v>121</v>
      </c>
      <c r="B28" s="15">
        <f>+B25-B24</f>
        <v>121973825</v>
      </c>
      <c r="C28" s="15">
        <f t="shared" ref="C28:BC28" si="8">+C25-C24</f>
        <v>17160369</v>
      </c>
      <c r="D28" s="15">
        <f t="shared" si="8"/>
        <v>21793919</v>
      </c>
      <c r="E28" s="15">
        <f t="shared" si="8"/>
        <v>17499168</v>
      </c>
      <c r="F28" s="15">
        <f t="shared" si="8"/>
        <v>95986192</v>
      </c>
      <c r="G28" s="15">
        <f t="shared" si="8"/>
        <v>-322235052</v>
      </c>
      <c r="H28" s="15">
        <f t="shared" si="8"/>
        <v>107403682</v>
      </c>
      <c r="I28" s="15">
        <f t="shared" si="8"/>
        <v>25275729</v>
      </c>
      <c r="J28" s="15">
        <f t="shared" si="8"/>
        <v>86500849</v>
      </c>
      <c r="K28" s="15">
        <f t="shared" si="8"/>
        <v>55854576</v>
      </c>
      <c r="L28" s="15">
        <f t="shared" si="8"/>
        <v>-105931405</v>
      </c>
      <c r="M28" s="15">
        <f t="shared" si="8"/>
        <v>107956415</v>
      </c>
      <c r="N28" s="15">
        <f t="shared" si="8"/>
        <v>10555895</v>
      </c>
      <c r="O28" s="15">
        <f t="shared" si="8"/>
        <v>85411861</v>
      </c>
      <c r="P28" s="15">
        <f t="shared" si="8"/>
        <v>47044101</v>
      </c>
      <c r="Q28" s="15">
        <f t="shared" si="8"/>
        <v>71036104</v>
      </c>
      <c r="R28" s="15">
        <f t="shared" si="8"/>
        <v>45135738</v>
      </c>
      <c r="S28" s="15">
        <f t="shared" si="8"/>
        <v>-115657775</v>
      </c>
      <c r="T28" s="15">
        <f t="shared" si="8"/>
        <v>-5807183</v>
      </c>
      <c r="U28" s="15">
        <f t="shared" si="8"/>
        <v>71554876</v>
      </c>
      <c r="V28" s="15">
        <f t="shared" si="8"/>
        <v>90658643</v>
      </c>
      <c r="W28" s="15">
        <f t="shared" si="8"/>
        <v>37353838</v>
      </c>
      <c r="X28" s="15">
        <f t="shared" si="8"/>
        <v>-121681018</v>
      </c>
      <c r="Y28" s="15">
        <f t="shared" si="8"/>
        <v>42023972</v>
      </c>
      <c r="Z28" s="15">
        <f t="shared" si="8"/>
        <v>15100408</v>
      </c>
      <c r="AA28" s="15">
        <f t="shared" si="8"/>
        <v>-9108337</v>
      </c>
      <c r="AB28" s="15">
        <f t="shared" si="8"/>
        <v>85304256</v>
      </c>
      <c r="AC28" s="15">
        <f t="shared" si="8"/>
        <v>85515959</v>
      </c>
      <c r="AD28" s="15">
        <f t="shared" si="8"/>
        <v>23918269</v>
      </c>
      <c r="AE28" s="15">
        <f t="shared" si="8"/>
        <v>-23779439</v>
      </c>
      <c r="AF28" s="15">
        <f t="shared" si="8"/>
        <v>10589661</v>
      </c>
      <c r="AG28" s="15">
        <f t="shared" si="8"/>
        <v>124800134</v>
      </c>
      <c r="AH28" s="15">
        <f t="shared" si="8"/>
        <v>70603710</v>
      </c>
      <c r="AI28" s="15">
        <f t="shared" si="8"/>
        <v>39526399</v>
      </c>
      <c r="AJ28" s="15">
        <f t="shared" si="8"/>
        <v>75516096</v>
      </c>
      <c r="AK28" s="15">
        <f t="shared" si="8"/>
        <v>2795148</v>
      </c>
      <c r="AL28" s="15">
        <f t="shared" si="8"/>
        <v>6497653</v>
      </c>
      <c r="AM28" s="15">
        <f t="shared" si="8"/>
        <v>-616171</v>
      </c>
      <c r="AN28" s="15">
        <f t="shared" si="8"/>
        <v>3278133</v>
      </c>
      <c r="AO28" s="15">
        <f t="shared" si="8"/>
        <v>363469000</v>
      </c>
      <c r="AP28" s="15">
        <f t="shared" si="8"/>
        <v>14383030</v>
      </c>
      <c r="AQ28" s="15">
        <f t="shared" si="8"/>
        <v>-991642</v>
      </c>
      <c r="AR28" s="15">
        <f t="shared" si="8"/>
        <v>-35979631</v>
      </c>
      <c r="AS28" s="15">
        <f t="shared" si="8"/>
        <v>100018093</v>
      </c>
      <c r="AT28" s="15">
        <f t="shared" si="8"/>
        <v>32097305</v>
      </c>
      <c r="AU28" s="15">
        <f t="shared" si="8"/>
        <v>216762061</v>
      </c>
      <c r="AV28" s="15">
        <f t="shared" si="8"/>
        <v>35845730</v>
      </c>
      <c r="AW28" s="15">
        <f t="shared" si="8"/>
        <v>31503481</v>
      </c>
      <c r="AX28" s="15">
        <f t="shared" si="8"/>
        <v>29174125</v>
      </c>
      <c r="AY28" s="15">
        <f t="shared" si="8"/>
        <v>40176100</v>
      </c>
      <c r="AZ28" s="15">
        <f t="shared" si="8"/>
        <v>35264575</v>
      </c>
      <c r="BA28" s="15">
        <f t="shared" si="8"/>
        <v>-5900150</v>
      </c>
      <c r="BB28" s="15">
        <f t="shared" si="8"/>
        <v>7256481</v>
      </c>
      <c r="BC28" s="8">
        <f t="shared" si="8"/>
        <v>33150907</v>
      </c>
    </row>
    <row r="29" spans="1:55" ht="13.5" x14ac:dyDescent="0.25">
      <c r="A29" s="20" t="s">
        <v>122</v>
      </c>
      <c r="B29" s="15">
        <f>+B26-B24</f>
        <v>-22094392499</v>
      </c>
      <c r="C29" s="15">
        <f t="shared" ref="C29:BC29" si="9">+C26-C24</f>
        <v>-198885944</v>
      </c>
      <c r="D29" s="15">
        <f t="shared" si="9"/>
        <v>-140029809</v>
      </c>
      <c r="E29" s="15">
        <f t="shared" si="9"/>
        <v>-117843228</v>
      </c>
      <c r="F29" s="15">
        <f t="shared" si="9"/>
        <v>-428989391</v>
      </c>
      <c r="G29" s="15">
        <f t="shared" si="9"/>
        <v>-244731099</v>
      </c>
      <c r="H29" s="15">
        <f t="shared" si="9"/>
        <v>143814282</v>
      </c>
      <c r="I29" s="15">
        <f t="shared" si="9"/>
        <v>-253871533</v>
      </c>
      <c r="J29" s="15">
        <f t="shared" si="9"/>
        <v>-63615575</v>
      </c>
      <c r="K29" s="15">
        <f t="shared" si="9"/>
        <v>-2504924</v>
      </c>
      <c r="L29" s="15">
        <f t="shared" si="9"/>
        <v>-3179692528</v>
      </c>
      <c r="M29" s="15">
        <f t="shared" si="9"/>
        <v>-40005244</v>
      </c>
      <c r="N29" s="15">
        <f t="shared" si="9"/>
        <v>-50531670</v>
      </c>
      <c r="O29" s="15">
        <f t="shared" si="9"/>
        <v>-452708138</v>
      </c>
      <c r="P29" s="15">
        <f t="shared" si="9"/>
        <v>-50825116</v>
      </c>
      <c r="Q29" s="15">
        <f t="shared" si="9"/>
        <v>-271635080</v>
      </c>
      <c r="R29" s="15">
        <f t="shared" si="9"/>
        <v>-616783157</v>
      </c>
      <c r="S29" s="15">
        <f t="shared" si="9"/>
        <v>-525963962</v>
      </c>
      <c r="T29" s="15">
        <f t="shared" si="9"/>
        <v>-193600981</v>
      </c>
      <c r="U29" s="15">
        <f t="shared" si="9"/>
        <v>-180558722</v>
      </c>
      <c r="V29" s="15">
        <f t="shared" si="9"/>
        <v>-171076088</v>
      </c>
      <c r="W29" s="15">
        <f t="shared" si="9"/>
        <v>-142320987</v>
      </c>
      <c r="X29" s="15">
        <f t="shared" si="9"/>
        <v>-373798728</v>
      </c>
      <c r="Y29" s="15">
        <f t="shared" si="9"/>
        <v>-1178291035</v>
      </c>
      <c r="Z29" s="15">
        <f t="shared" si="9"/>
        <v>-63344216</v>
      </c>
      <c r="AA29" s="15">
        <f t="shared" si="9"/>
        <v>-117034336</v>
      </c>
      <c r="AB29" s="15">
        <f t="shared" si="9"/>
        <v>-58986402</v>
      </c>
      <c r="AC29" s="15">
        <f t="shared" si="9"/>
        <v>-38773358</v>
      </c>
      <c r="AD29" s="15">
        <f t="shared" si="9"/>
        <v>-91668442</v>
      </c>
      <c r="AE29" s="15">
        <f t="shared" si="9"/>
        <v>-147465075</v>
      </c>
      <c r="AF29" s="15">
        <f t="shared" si="9"/>
        <v>-43703581</v>
      </c>
      <c r="AG29" s="15">
        <f t="shared" si="9"/>
        <v>-57289806</v>
      </c>
      <c r="AH29" s="15">
        <f t="shared" si="9"/>
        <v>-280822922</v>
      </c>
      <c r="AI29" s="15">
        <f t="shared" si="9"/>
        <v>-130605962</v>
      </c>
      <c r="AJ29" s="15">
        <f t="shared" si="9"/>
        <v>-20446993</v>
      </c>
      <c r="AK29" s="15">
        <f t="shared" si="9"/>
        <v>-132843565</v>
      </c>
      <c r="AL29" s="15">
        <f t="shared" si="9"/>
        <v>-84514522</v>
      </c>
      <c r="AM29" s="15">
        <f t="shared" si="9"/>
        <v>-188019587</v>
      </c>
      <c r="AN29" s="15">
        <f t="shared" si="9"/>
        <v>-39837944</v>
      </c>
      <c r="AO29" s="15">
        <f t="shared" si="9"/>
        <v>-1287644804</v>
      </c>
      <c r="AP29" s="15">
        <f t="shared" si="9"/>
        <v>-192886079</v>
      </c>
      <c r="AQ29" s="15">
        <f t="shared" si="9"/>
        <v>-44812052</v>
      </c>
      <c r="AR29" s="15">
        <f t="shared" si="9"/>
        <v>-110257926</v>
      </c>
      <c r="AS29" s="15">
        <f t="shared" si="9"/>
        <v>-414250626</v>
      </c>
      <c r="AT29" s="15">
        <f t="shared" si="9"/>
        <v>-192021437</v>
      </c>
      <c r="AU29" s="15">
        <f t="shared" si="9"/>
        <v>-1332037171</v>
      </c>
      <c r="AV29" s="15">
        <f t="shared" si="9"/>
        <v>-54440419</v>
      </c>
      <c r="AW29" s="15">
        <f t="shared" si="9"/>
        <v>-30220443</v>
      </c>
      <c r="AX29" s="15">
        <f t="shared" si="9"/>
        <v>-944086650</v>
      </c>
      <c r="AY29" s="15">
        <f t="shared" si="9"/>
        <v>-110187467</v>
      </c>
      <c r="AZ29" s="15">
        <f t="shared" si="9"/>
        <v>-67594672</v>
      </c>
      <c r="BA29" s="15">
        <f t="shared" si="9"/>
        <v>-162552285</v>
      </c>
      <c r="BB29" s="15">
        <f t="shared" si="9"/>
        <v>-189437593</v>
      </c>
      <c r="BC29" s="8">
        <f t="shared" si="9"/>
        <v>-288746089</v>
      </c>
    </row>
    <row r="30" spans="1:55" ht="13.5" x14ac:dyDescent="0.25">
      <c r="A30" s="20" t="s">
        <v>123</v>
      </c>
      <c r="B30" s="15">
        <f>+B26-B25</f>
        <v>-22216366324</v>
      </c>
      <c r="C30" s="15">
        <f t="shared" ref="C30:BC30" si="10">+C26-C25</f>
        <v>-216046313</v>
      </c>
      <c r="D30" s="15">
        <f t="shared" si="10"/>
        <v>-161823728</v>
      </c>
      <c r="E30" s="15">
        <f t="shared" si="10"/>
        <v>-135342396</v>
      </c>
      <c r="F30" s="15">
        <f t="shared" si="10"/>
        <v>-524975583</v>
      </c>
      <c r="G30" s="15">
        <f t="shared" si="10"/>
        <v>77503953</v>
      </c>
      <c r="H30" s="15">
        <f t="shared" si="10"/>
        <v>36410600</v>
      </c>
      <c r="I30" s="15">
        <f t="shared" si="10"/>
        <v>-279147262</v>
      </c>
      <c r="J30" s="15">
        <f t="shared" si="10"/>
        <v>-150116424</v>
      </c>
      <c r="K30" s="15">
        <f t="shared" si="10"/>
        <v>-58359500</v>
      </c>
      <c r="L30" s="15">
        <f t="shared" si="10"/>
        <v>-3073761123</v>
      </c>
      <c r="M30" s="15">
        <f t="shared" si="10"/>
        <v>-147961659</v>
      </c>
      <c r="N30" s="15">
        <f t="shared" si="10"/>
        <v>-61087565</v>
      </c>
      <c r="O30" s="15">
        <f t="shared" si="10"/>
        <v>-538119999</v>
      </c>
      <c r="P30" s="15">
        <f t="shared" si="10"/>
        <v>-97869217</v>
      </c>
      <c r="Q30" s="15">
        <f t="shared" si="10"/>
        <v>-342671184</v>
      </c>
      <c r="R30" s="15">
        <f t="shared" si="10"/>
        <v>-661918895</v>
      </c>
      <c r="S30" s="15">
        <f t="shared" si="10"/>
        <v>-410306187</v>
      </c>
      <c r="T30" s="15">
        <f t="shared" si="10"/>
        <v>-187793798</v>
      </c>
      <c r="U30" s="15">
        <f t="shared" si="10"/>
        <v>-252113598</v>
      </c>
      <c r="V30" s="15">
        <f t="shared" si="10"/>
        <v>-261734731</v>
      </c>
      <c r="W30" s="15">
        <f t="shared" si="10"/>
        <v>-179674825</v>
      </c>
      <c r="X30" s="15">
        <f t="shared" si="10"/>
        <v>-252117710</v>
      </c>
      <c r="Y30" s="15">
        <f t="shared" si="10"/>
        <v>-1220315007</v>
      </c>
      <c r="Z30" s="15">
        <f t="shared" si="10"/>
        <v>-78444624</v>
      </c>
      <c r="AA30" s="15">
        <f t="shared" si="10"/>
        <v>-107925999</v>
      </c>
      <c r="AB30" s="15">
        <f t="shared" si="10"/>
        <v>-144290658</v>
      </c>
      <c r="AC30" s="15">
        <f t="shared" si="10"/>
        <v>-124289317</v>
      </c>
      <c r="AD30" s="15">
        <f t="shared" si="10"/>
        <v>-115586711</v>
      </c>
      <c r="AE30" s="15">
        <f t="shared" si="10"/>
        <v>-123685636</v>
      </c>
      <c r="AF30" s="15">
        <f t="shared" si="10"/>
        <v>-54293242</v>
      </c>
      <c r="AG30" s="15">
        <f t="shared" si="10"/>
        <v>-182089940</v>
      </c>
      <c r="AH30" s="15">
        <f t="shared" si="10"/>
        <v>-351426632</v>
      </c>
      <c r="AI30" s="15">
        <f t="shared" si="10"/>
        <v>-170132361</v>
      </c>
      <c r="AJ30" s="15">
        <f t="shared" si="10"/>
        <v>-95963089</v>
      </c>
      <c r="AK30" s="15">
        <f t="shared" si="10"/>
        <v>-135638713</v>
      </c>
      <c r="AL30" s="15">
        <f t="shared" si="10"/>
        <v>-91012175</v>
      </c>
      <c r="AM30" s="15">
        <f t="shared" si="10"/>
        <v>-187403416</v>
      </c>
      <c r="AN30" s="15">
        <f t="shared" si="10"/>
        <v>-43116077</v>
      </c>
      <c r="AO30" s="15">
        <f t="shared" si="10"/>
        <v>-1651113804</v>
      </c>
      <c r="AP30" s="15">
        <f t="shared" si="10"/>
        <v>-207269109</v>
      </c>
      <c r="AQ30" s="15">
        <f t="shared" si="10"/>
        <v>-43820410</v>
      </c>
      <c r="AR30" s="15">
        <f t="shared" si="10"/>
        <v>-74278295</v>
      </c>
      <c r="AS30" s="15">
        <f t="shared" si="10"/>
        <v>-514268719</v>
      </c>
      <c r="AT30" s="15">
        <f t="shared" si="10"/>
        <v>-224118742</v>
      </c>
      <c r="AU30" s="15">
        <f t="shared" si="10"/>
        <v>-1548799232</v>
      </c>
      <c r="AV30" s="15">
        <f t="shared" si="10"/>
        <v>-90286149</v>
      </c>
      <c r="AW30" s="15">
        <f t="shared" si="10"/>
        <v>-61723924</v>
      </c>
      <c r="AX30" s="15">
        <f t="shared" si="10"/>
        <v>-973260775</v>
      </c>
      <c r="AY30" s="15">
        <f t="shared" si="10"/>
        <v>-150363567</v>
      </c>
      <c r="AZ30" s="15">
        <f t="shared" si="10"/>
        <v>-102859247</v>
      </c>
      <c r="BA30" s="15">
        <f t="shared" si="10"/>
        <v>-156652135</v>
      </c>
      <c r="BB30" s="15">
        <f t="shared" si="10"/>
        <v>-196694074</v>
      </c>
      <c r="BC30" s="8">
        <f t="shared" si="10"/>
        <v>-321896996</v>
      </c>
    </row>
    <row r="31" spans="1:55" ht="13.5" x14ac:dyDescent="0.25">
      <c r="A31" s="20" t="s">
        <v>124</v>
      </c>
      <c r="B31" s="17">
        <f>IF(B24=0,0,B26*100/B24)</f>
        <v>63.439668901477894</v>
      </c>
      <c r="C31" s="17">
        <f t="shared" ref="C31:BC31" si="11">IF(C24=0,0,C26*100/C24)</f>
        <v>60.490192400576028</v>
      </c>
      <c r="D31" s="17">
        <f t="shared" si="11"/>
        <v>62.716181906034294</v>
      </c>
      <c r="E31" s="17">
        <f t="shared" si="11"/>
        <v>63.014364251191047</v>
      </c>
      <c r="F31" s="17">
        <f t="shared" si="11"/>
        <v>69.447021368229059</v>
      </c>
      <c r="G31" s="17">
        <f t="shared" si="11"/>
        <v>84.359722484656032</v>
      </c>
      <c r="H31" s="17">
        <f t="shared" si="11"/>
        <v>149.78256250002337</v>
      </c>
      <c r="I31" s="17">
        <f t="shared" si="11"/>
        <v>61.265077197676547</v>
      </c>
      <c r="J31" s="17">
        <f t="shared" si="11"/>
        <v>69.88694497328332</v>
      </c>
      <c r="K31" s="17">
        <f t="shared" si="11"/>
        <v>96.936561766059569</v>
      </c>
      <c r="L31" s="17">
        <f t="shared" si="11"/>
        <v>62.470645375283496</v>
      </c>
      <c r="M31" s="17">
        <f t="shared" si="11"/>
        <v>75.639856772852454</v>
      </c>
      <c r="N31" s="17">
        <f t="shared" si="11"/>
        <v>73.468593983339076</v>
      </c>
      <c r="O31" s="17">
        <f t="shared" si="11"/>
        <v>65.586899788092694</v>
      </c>
      <c r="P31" s="17">
        <f t="shared" si="11"/>
        <v>81.400296582344041</v>
      </c>
      <c r="Q31" s="17">
        <f t="shared" si="11"/>
        <v>66.497990870421219</v>
      </c>
      <c r="R31" s="17">
        <f t="shared" si="11"/>
        <v>58.923529557527949</v>
      </c>
      <c r="S31" s="17">
        <f t="shared" si="11"/>
        <v>61.295766388621914</v>
      </c>
      <c r="T31" s="17">
        <f t="shared" si="11"/>
        <v>59.520132885028602</v>
      </c>
      <c r="U31" s="17">
        <f t="shared" si="11"/>
        <v>47.622612239522979</v>
      </c>
      <c r="V31" s="17">
        <f t="shared" si="11"/>
        <v>55.117496360808339</v>
      </c>
      <c r="W31" s="17">
        <f t="shared" si="11"/>
        <v>68.492707490470124</v>
      </c>
      <c r="X31" s="17">
        <f t="shared" si="11"/>
        <v>61.321159973088335</v>
      </c>
      <c r="Y31" s="17">
        <f t="shared" si="11"/>
        <v>60.459055880455864</v>
      </c>
      <c r="Z31" s="17">
        <f t="shared" si="11"/>
        <v>62.559542781608314</v>
      </c>
      <c r="AA31" s="17">
        <f t="shared" si="11"/>
        <v>53.874314334944948</v>
      </c>
      <c r="AB31" s="17">
        <f t="shared" si="11"/>
        <v>82.011434033545669</v>
      </c>
      <c r="AC31" s="17">
        <f t="shared" si="11"/>
        <v>84.24606280959118</v>
      </c>
      <c r="AD31" s="17">
        <f t="shared" si="11"/>
        <v>72.988589826344679</v>
      </c>
      <c r="AE31" s="17">
        <f t="shared" si="11"/>
        <v>81.657090521783715</v>
      </c>
      <c r="AF31" s="17">
        <f t="shared" si="11"/>
        <v>84.282570374050678</v>
      </c>
      <c r="AG31" s="17">
        <f t="shared" si="11"/>
        <v>87.774472008568708</v>
      </c>
      <c r="AH31" s="17">
        <f t="shared" si="11"/>
        <v>81.433520364812964</v>
      </c>
      <c r="AI31" s="17">
        <f t="shared" si="11"/>
        <v>57.076064971119358</v>
      </c>
      <c r="AJ31" s="17">
        <f t="shared" si="11"/>
        <v>94.246401260919583</v>
      </c>
      <c r="AK31" s="17">
        <f t="shared" si="11"/>
        <v>60.805980832656303</v>
      </c>
      <c r="AL31" s="17">
        <f t="shared" si="11"/>
        <v>65.802394015905065</v>
      </c>
      <c r="AM31" s="17">
        <f t="shared" si="11"/>
        <v>79.311393708816695</v>
      </c>
      <c r="AN31" s="17">
        <f t="shared" si="11"/>
        <v>84.826932734241481</v>
      </c>
      <c r="AO31" s="17">
        <f t="shared" si="11"/>
        <v>77.567025734496241</v>
      </c>
      <c r="AP31" s="17">
        <f t="shared" si="11"/>
        <v>69.44222393904505</v>
      </c>
      <c r="AQ31" s="17">
        <f t="shared" si="11"/>
        <v>78.923336594869369</v>
      </c>
      <c r="AR31" s="17">
        <f t="shared" si="11"/>
        <v>60.727359510411915</v>
      </c>
      <c r="AS31" s="17">
        <f t="shared" si="11"/>
        <v>72.088908630260008</v>
      </c>
      <c r="AT31" s="17">
        <f t="shared" si="11"/>
        <v>64.835437267717296</v>
      </c>
      <c r="AU31" s="17">
        <f t="shared" si="11"/>
        <v>62.197683412735614</v>
      </c>
      <c r="AV31" s="17">
        <f t="shared" si="11"/>
        <v>82.266550040705354</v>
      </c>
      <c r="AW31" s="17">
        <f t="shared" si="11"/>
        <v>82.389402025235697</v>
      </c>
      <c r="AX31" s="17">
        <f t="shared" si="11"/>
        <v>51.474166185167356</v>
      </c>
      <c r="AY31" s="17">
        <f t="shared" si="11"/>
        <v>80.086737255754713</v>
      </c>
      <c r="AZ31" s="17">
        <f t="shared" si="11"/>
        <v>75.256801385382786</v>
      </c>
      <c r="BA31" s="17">
        <f t="shared" si="11"/>
        <v>64.353609547054674</v>
      </c>
      <c r="BB31" s="17">
        <f t="shared" si="11"/>
        <v>46.874781837919549</v>
      </c>
      <c r="BC31" s="10">
        <f t="shared" si="11"/>
        <v>70.842431064055162</v>
      </c>
    </row>
    <row r="32" spans="1:55" ht="13.5" x14ac:dyDescent="0.25">
      <c r="A32" s="20" t="s">
        <v>125</v>
      </c>
      <c r="B32" s="17">
        <f>IF(B25=0,0,B26*100/B25)</f>
        <v>63.311883884533145</v>
      </c>
      <c r="C32" s="17">
        <f t="shared" ref="C32:BC32" si="12">IF(C25=0,0,C26*100/C25)</f>
        <v>58.496059683519498</v>
      </c>
      <c r="D32" s="17">
        <f t="shared" si="12"/>
        <v>59.27650383849241</v>
      </c>
      <c r="E32" s="17">
        <f t="shared" si="12"/>
        <v>59.733675018023575</v>
      </c>
      <c r="F32" s="17">
        <f t="shared" si="12"/>
        <v>65.003258321525962</v>
      </c>
      <c r="G32" s="17">
        <f t="shared" si="12"/>
        <v>106.23767225691796</v>
      </c>
      <c r="H32" s="17">
        <f t="shared" si="12"/>
        <v>109.18790145969754</v>
      </c>
      <c r="I32" s="17">
        <f t="shared" si="12"/>
        <v>58.990127922732391</v>
      </c>
      <c r="J32" s="17">
        <f t="shared" si="12"/>
        <v>49.584190644166576</v>
      </c>
      <c r="K32" s="17">
        <f t="shared" si="12"/>
        <v>57.594649067355491</v>
      </c>
      <c r="L32" s="17">
        <f t="shared" si="12"/>
        <v>63.261598717073923</v>
      </c>
      <c r="M32" s="17">
        <f t="shared" si="12"/>
        <v>45.638423539453797</v>
      </c>
      <c r="N32" s="17">
        <f t="shared" si="12"/>
        <v>69.610553646147139</v>
      </c>
      <c r="O32" s="17">
        <f t="shared" si="12"/>
        <v>61.588179301659608</v>
      </c>
      <c r="P32" s="17">
        <f t="shared" si="12"/>
        <v>69.444684305053954</v>
      </c>
      <c r="Q32" s="17">
        <f t="shared" si="12"/>
        <v>61.141274874445202</v>
      </c>
      <c r="R32" s="17">
        <f t="shared" si="12"/>
        <v>57.204008018406789</v>
      </c>
      <c r="S32" s="17">
        <f t="shared" si="12"/>
        <v>66.997916047550106</v>
      </c>
      <c r="T32" s="17">
        <f t="shared" si="12"/>
        <v>60.251720746713232</v>
      </c>
      <c r="U32" s="17">
        <f t="shared" si="12"/>
        <v>39.436729990425945</v>
      </c>
      <c r="V32" s="17">
        <f t="shared" si="12"/>
        <v>44.526919259136776</v>
      </c>
      <c r="W32" s="17">
        <f t="shared" si="12"/>
        <v>63.261334140958397</v>
      </c>
      <c r="X32" s="17">
        <f t="shared" si="12"/>
        <v>70.15424501329899</v>
      </c>
      <c r="Y32" s="17">
        <f t="shared" si="12"/>
        <v>59.618297643668321</v>
      </c>
      <c r="Z32" s="17">
        <f t="shared" si="12"/>
        <v>57.433435887346839</v>
      </c>
      <c r="AA32" s="17">
        <f t="shared" si="12"/>
        <v>55.880297768053467</v>
      </c>
      <c r="AB32" s="17">
        <f t="shared" si="12"/>
        <v>65.080954774933929</v>
      </c>
      <c r="AC32" s="17">
        <f t="shared" si="12"/>
        <v>62.522197593534337</v>
      </c>
      <c r="AD32" s="17">
        <f t="shared" si="12"/>
        <v>68.183138923541563</v>
      </c>
      <c r="AE32" s="17">
        <f t="shared" si="12"/>
        <v>84.146029680705027</v>
      </c>
      <c r="AF32" s="17">
        <f t="shared" si="12"/>
        <v>81.190483508673239</v>
      </c>
      <c r="AG32" s="17">
        <f t="shared" si="12"/>
        <v>69.314554342203905</v>
      </c>
      <c r="AH32" s="17">
        <f t="shared" si="12"/>
        <v>77.801785798291988</v>
      </c>
      <c r="AI32" s="17">
        <f t="shared" si="12"/>
        <v>50.514066720161225</v>
      </c>
      <c r="AJ32" s="17">
        <f t="shared" si="12"/>
        <v>77.729281887263312</v>
      </c>
      <c r="AK32" s="17">
        <f t="shared" si="12"/>
        <v>60.308629204184619</v>
      </c>
      <c r="AL32" s="17">
        <f t="shared" si="12"/>
        <v>64.11664971398605</v>
      </c>
      <c r="AM32" s="17">
        <f t="shared" si="12"/>
        <v>79.365203279614548</v>
      </c>
      <c r="AN32" s="17">
        <f t="shared" si="12"/>
        <v>83.78089338182636</v>
      </c>
      <c r="AO32" s="17">
        <f t="shared" si="12"/>
        <v>72.947788324463986</v>
      </c>
      <c r="AP32" s="17">
        <f t="shared" si="12"/>
        <v>67.895153736592192</v>
      </c>
      <c r="AQ32" s="17">
        <f t="shared" si="12"/>
        <v>79.293162801003632</v>
      </c>
      <c r="AR32" s="17">
        <f t="shared" si="12"/>
        <v>69.653882244506278</v>
      </c>
      <c r="AS32" s="17">
        <f t="shared" si="12"/>
        <v>67.537584763563871</v>
      </c>
      <c r="AT32" s="17">
        <f t="shared" si="12"/>
        <v>61.23602911587674</v>
      </c>
      <c r="AU32" s="17">
        <f t="shared" si="12"/>
        <v>58.59328187375074</v>
      </c>
      <c r="AV32" s="17">
        <f t="shared" si="12"/>
        <v>73.665112140027546</v>
      </c>
      <c r="AW32" s="17">
        <f t="shared" si="12"/>
        <v>69.610175977454588</v>
      </c>
      <c r="AX32" s="17">
        <f t="shared" si="12"/>
        <v>50.713692445088029</v>
      </c>
      <c r="AY32" s="17">
        <f t="shared" si="12"/>
        <v>74.665505070450152</v>
      </c>
      <c r="AZ32" s="17">
        <f t="shared" si="12"/>
        <v>66.652800752595326</v>
      </c>
      <c r="BA32" s="17">
        <f t="shared" si="12"/>
        <v>65.19716619705143</v>
      </c>
      <c r="BB32" s="17">
        <f t="shared" si="12"/>
        <v>45.939912774623245</v>
      </c>
      <c r="BC32" s="10">
        <f t="shared" si="12"/>
        <v>68.547742392600327</v>
      </c>
    </row>
    <row r="33" spans="1:55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ht="13.5" x14ac:dyDescent="0.25">
      <c r="A35" s="20" t="s">
        <v>127</v>
      </c>
      <c r="B35" s="16">
        <v>52289468580</v>
      </c>
      <c r="C35" s="16">
        <v>449028154</v>
      </c>
      <c r="D35" s="16">
        <v>281526950</v>
      </c>
      <c r="E35" s="16">
        <v>271496574</v>
      </c>
      <c r="F35" s="16">
        <v>1253190894</v>
      </c>
      <c r="G35" s="16">
        <v>1109756833</v>
      </c>
      <c r="H35" s="16">
        <v>243214752</v>
      </c>
      <c r="I35" s="16">
        <v>571589705</v>
      </c>
      <c r="J35" s="16">
        <v>190427939</v>
      </c>
      <c r="K35" s="16">
        <v>68399636</v>
      </c>
      <c r="L35" s="16">
        <v>7703787795</v>
      </c>
      <c r="M35" s="16">
        <v>141302173</v>
      </c>
      <c r="N35" s="16">
        <v>166135412</v>
      </c>
      <c r="O35" s="16">
        <v>1131196080</v>
      </c>
      <c r="P35" s="16">
        <v>239023919</v>
      </c>
      <c r="Q35" s="16">
        <v>756798402</v>
      </c>
      <c r="R35" s="16">
        <v>1369887126</v>
      </c>
      <c r="S35" s="16">
        <v>1050535988</v>
      </c>
      <c r="T35" s="16">
        <v>452596163</v>
      </c>
      <c r="U35" s="16">
        <v>284118741</v>
      </c>
      <c r="V35" s="16">
        <v>323196096</v>
      </c>
      <c r="W35" s="16">
        <v>412010280</v>
      </c>
      <c r="X35" s="16">
        <v>595163890</v>
      </c>
      <c r="Y35" s="16">
        <v>2724588710</v>
      </c>
      <c r="Z35" s="16">
        <v>130135944</v>
      </c>
      <c r="AA35" s="16">
        <v>179073206</v>
      </c>
      <c r="AB35" s="16">
        <v>244217329</v>
      </c>
      <c r="AC35" s="16">
        <v>209180461</v>
      </c>
      <c r="AD35" s="16">
        <v>296245331</v>
      </c>
      <c r="AE35" s="16">
        <v>720495031</v>
      </c>
      <c r="AF35" s="16">
        <v>228434611</v>
      </c>
      <c r="AG35" s="16">
        <v>427832200</v>
      </c>
      <c r="AH35" s="16">
        <v>722102135</v>
      </c>
      <c r="AI35" s="16">
        <v>245313810</v>
      </c>
      <c r="AJ35" s="16">
        <v>310512191</v>
      </c>
      <c r="AK35" s="16">
        <v>291381921</v>
      </c>
      <c r="AL35" s="16">
        <v>211945708</v>
      </c>
      <c r="AM35" s="16">
        <v>675136206</v>
      </c>
      <c r="AN35" s="16">
        <v>222246336</v>
      </c>
      <c r="AO35" s="16">
        <v>4937023600</v>
      </c>
      <c r="AP35" s="16">
        <v>521062970</v>
      </c>
      <c r="AQ35" s="16">
        <v>176681500</v>
      </c>
      <c r="AR35" s="16">
        <v>237280630</v>
      </c>
      <c r="AS35" s="16">
        <v>1031641617</v>
      </c>
      <c r="AT35" s="16">
        <v>402120559</v>
      </c>
      <c r="AU35" s="16">
        <v>2572793892</v>
      </c>
      <c r="AV35" s="16">
        <v>232008039</v>
      </c>
      <c r="AW35" s="16">
        <v>145288859</v>
      </c>
      <c r="AX35" s="16">
        <v>1493069153</v>
      </c>
      <c r="AY35" s="16">
        <v>442227967</v>
      </c>
      <c r="AZ35" s="16">
        <v>213580259</v>
      </c>
      <c r="BA35" s="16">
        <v>347107227</v>
      </c>
      <c r="BB35" s="16">
        <v>264792946</v>
      </c>
      <c r="BC35" s="9">
        <v>684154362</v>
      </c>
    </row>
    <row r="36" spans="1:55" ht="13.5" x14ac:dyDescent="0.25">
      <c r="A36" s="20" t="s">
        <v>128</v>
      </c>
      <c r="B36" s="16">
        <v>52921651732</v>
      </c>
      <c r="C36" s="16">
        <v>462952889</v>
      </c>
      <c r="D36" s="16">
        <v>307484661</v>
      </c>
      <c r="E36" s="16">
        <v>289309872</v>
      </c>
      <c r="F36" s="16">
        <v>1323690435</v>
      </c>
      <c r="G36" s="16">
        <v>826042656</v>
      </c>
      <c r="H36" s="16">
        <v>342459140</v>
      </c>
      <c r="I36" s="16">
        <v>587055612</v>
      </c>
      <c r="J36" s="16">
        <v>244547798</v>
      </c>
      <c r="K36" s="16">
        <v>79781462</v>
      </c>
      <c r="L36" s="16">
        <v>7564072490</v>
      </c>
      <c r="M36" s="16">
        <v>245345457</v>
      </c>
      <c r="N36" s="16">
        <v>177021147</v>
      </c>
      <c r="O36" s="16">
        <v>1221113717</v>
      </c>
      <c r="P36" s="16">
        <v>261895430</v>
      </c>
      <c r="Q36" s="16">
        <v>788314446</v>
      </c>
      <c r="R36" s="16">
        <v>1384536354</v>
      </c>
      <c r="S36" s="16">
        <v>936405070</v>
      </c>
      <c r="T36" s="16">
        <v>440913254</v>
      </c>
      <c r="U36" s="16">
        <v>312702804</v>
      </c>
      <c r="V36" s="16">
        <v>391380911</v>
      </c>
      <c r="W36" s="16">
        <v>452892926</v>
      </c>
      <c r="X36" s="16">
        <v>612625427</v>
      </c>
      <c r="Y36" s="16">
        <v>2771048563</v>
      </c>
      <c r="Z36" s="16">
        <v>129045869</v>
      </c>
      <c r="AA36" s="16">
        <v>191570054</v>
      </c>
      <c r="AB36" s="16">
        <v>324943085</v>
      </c>
      <c r="AC36" s="16">
        <v>228724319</v>
      </c>
      <c r="AD36" s="16">
        <v>323772595</v>
      </c>
      <c r="AE36" s="16">
        <v>699270592</v>
      </c>
      <c r="AF36" s="16">
        <v>241618488</v>
      </c>
      <c r="AG36" s="16">
        <v>540106134</v>
      </c>
      <c r="AH36" s="16">
        <v>825286370</v>
      </c>
      <c r="AI36" s="16">
        <v>283167460</v>
      </c>
      <c r="AJ36" s="16">
        <v>364076106</v>
      </c>
      <c r="AK36" s="16">
        <v>295451701</v>
      </c>
      <c r="AL36" s="16">
        <v>219808318</v>
      </c>
      <c r="AM36" s="16">
        <v>694914818</v>
      </c>
      <c r="AN36" s="16">
        <v>227341574</v>
      </c>
      <c r="AO36" s="16">
        <v>5286027200</v>
      </c>
      <c r="AP36" s="16">
        <v>531429780</v>
      </c>
      <c r="AQ36" s="16">
        <v>183864758</v>
      </c>
      <c r="AR36" s="16">
        <v>201727016</v>
      </c>
      <c r="AS36" s="16">
        <v>1147462045</v>
      </c>
      <c r="AT36" s="16">
        <v>438378733</v>
      </c>
      <c r="AU36" s="16">
        <v>2618278812</v>
      </c>
      <c r="AV36" s="16">
        <v>248215716</v>
      </c>
      <c r="AW36" s="16">
        <v>172234334</v>
      </c>
      <c r="AX36" s="16">
        <v>1554366349</v>
      </c>
      <c r="AY36" s="16">
        <v>457893847</v>
      </c>
      <c r="AZ36" s="16">
        <v>246626467</v>
      </c>
      <c r="BA36" s="16">
        <v>357318457</v>
      </c>
      <c r="BB36" s="16">
        <v>279182240</v>
      </c>
      <c r="BC36" s="9">
        <v>706578371</v>
      </c>
    </row>
    <row r="37" spans="1:55" ht="13.5" x14ac:dyDescent="0.25">
      <c r="A37" s="20" t="s">
        <v>129</v>
      </c>
      <c r="B37" s="16">
        <v>35761513249</v>
      </c>
      <c r="C37" s="16">
        <v>270067418</v>
      </c>
      <c r="D37" s="16">
        <v>196383852</v>
      </c>
      <c r="E37" s="16">
        <v>183335639</v>
      </c>
      <c r="F37" s="16">
        <v>875286527</v>
      </c>
      <c r="G37" s="16">
        <v>1059329283</v>
      </c>
      <c r="H37" s="16">
        <v>397067213</v>
      </c>
      <c r="I37" s="16">
        <v>371573942</v>
      </c>
      <c r="J37" s="16">
        <v>137900637</v>
      </c>
      <c r="K37" s="16">
        <v>65509527</v>
      </c>
      <c r="L37" s="16">
        <v>4883269299</v>
      </c>
      <c r="M37" s="16">
        <v>105884574</v>
      </c>
      <c r="N37" s="16">
        <v>123847802</v>
      </c>
      <c r="O37" s="16">
        <v>718919626</v>
      </c>
      <c r="P37" s="16">
        <v>193210334</v>
      </c>
      <c r="Q37" s="16">
        <v>461067426</v>
      </c>
      <c r="R37" s="16">
        <v>809971482</v>
      </c>
      <c r="S37" s="16">
        <v>673388485</v>
      </c>
      <c r="T37" s="16">
        <v>270865909</v>
      </c>
      <c r="U37" s="16">
        <v>107131271</v>
      </c>
      <c r="V37" s="16">
        <v>177915450</v>
      </c>
      <c r="W37" s="16">
        <v>281755017</v>
      </c>
      <c r="X37" s="16">
        <v>446551611</v>
      </c>
      <c r="Y37" s="16">
        <v>1659314745</v>
      </c>
      <c r="Z37" s="16">
        <v>79200900</v>
      </c>
      <c r="AA37" s="16">
        <v>117248321</v>
      </c>
      <c r="AB37" s="16">
        <v>208347946</v>
      </c>
      <c r="AC37" s="16">
        <v>132867316</v>
      </c>
      <c r="AD37" s="16">
        <v>225382214</v>
      </c>
      <c r="AE37" s="16">
        <v>619108534</v>
      </c>
      <c r="AF37" s="16">
        <v>205212890</v>
      </c>
      <c r="AG37" s="16">
        <v>384554662</v>
      </c>
      <c r="AH37" s="16">
        <v>699537810</v>
      </c>
      <c r="AI37" s="16">
        <v>153805378</v>
      </c>
      <c r="AJ37" s="16">
        <v>291594900</v>
      </c>
      <c r="AK37" s="16">
        <v>188787632</v>
      </c>
      <c r="AL37" s="16">
        <v>137937660</v>
      </c>
      <c r="AM37" s="16">
        <v>546834257</v>
      </c>
      <c r="AN37" s="16">
        <v>184504334</v>
      </c>
      <c r="AO37" s="16">
        <v>3808347306</v>
      </c>
      <c r="AP37" s="16">
        <v>365071456</v>
      </c>
      <c r="AQ37" s="16">
        <v>149686456</v>
      </c>
      <c r="AR37" s="16">
        <v>142969805</v>
      </c>
      <c r="AS37" s="16">
        <v>739215743</v>
      </c>
      <c r="AT37" s="16">
        <v>281474095</v>
      </c>
      <c r="AU37" s="16">
        <v>1708688553</v>
      </c>
      <c r="AV37" s="16">
        <v>190013780</v>
      </c>
      <c r="AW37" s="16">
        <v>121984592</v>
      </c>
      <c r="AX37" s="16">
        <v>846470552</v>
      </c>
      <c r="AY37" s="16">
        <v>366472995</v>
      </c>
      <c r="AZ37" s="16">
        <v>165108514</v>
      </c>
      <c r="BA37" s="16">
        <v>233915181</v>
      </c>
      <c r="BB37" s="16">
        <v>129176794</v>
      </c>
      <c r="BC37" s="9">
        <v>447868347</v>
      </c>
    </row>
    <row r="38" spans="1:55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ht="13.5" x14ac:dyDescent="0.25">
      <c r="A39" s="20" t="s">
        <v>130</v>
      </c>
      <c r="B39" s="15">
        <f>+B36-B35</f>
        <v>632183152</v>
      </c>
      <c r="C39" s="15">
        <f t="shared" ref="C39:BC39" si="13">+C36-C35</f>
        <v>13924735</v>
      </c>
      <c r="D39" s="15">
        <f t="shared" si="13"/>
        <v>25957711</v>
      </c>
      <c r="E39" s="15">
        <f t="shared" si="13"/>
        <v>17813298</v>
      </c>
      <c r="F39" s="15">
        <f t="shared" si="13"/>
        <v>70499541</v>
      </c>
      <c r="G39" s="15">
        <f t="shared" si="13"/>
        <v>-283714177</v>
      </c>
      <c r="H39" s="15">
        <f t="shared" si="13"/>
        <v>99244388</v>
      </c>
      <c r="I39" s="15">
        <f t="shared" si="13"/>
        <v>15465907</v>
      </c>
      <c r="J39" s="15">
        <f t="shared" si="13"/>
        <v>54119859</v>
      </c>
      <c r="K39" s="15">
        <f t="shared" si="13"/>
        <v>11381826</v>
      </c>
      <c r="L39" s="15">
        <f t="shared" si="13"/>
        <v>-139715305</v>
      </c>
      <c r="M39" s="15">
        <f t="shared" si="13"/>
        <v>104043284</v>
      </c>
      <c r="N39" s="15">
        <f t="shared" si="13"/>
        <v>10885735</v>
      </c>
      <c r="O39" s="15">
        <f t="shared" si="13"/>
        <v>89917637</v>
      </c>
      <c r="P39" s="15">
        <f t="shared" si="13"/>
        <v>22871511</v>
      </c>
      <c r="Q39" s="15">
        <f t="shared" si="13"/>
        <v>31516044</v>
      </c>
      <c r="R39" s="15">
        <f t="shared" si="13"/>
        <v>14649228</v>
      </c>
      <c r="S39" s="15">
        <f t="shared" si="13"/>
        <v>-114130918</v>
      </c>
      <c r="T39" s="15">
        <f t="shared" si="13"/>
        <v>-11682909</v>
      </c>
      <c r="U39" s="15">
        <f t="shared" si="13"/>
        <v>28584063</v>
      </c>
      <c r="V39" s="15">
        <f t="shared" si="13"/>
        <v>68184815</v>
      </c>
      <c r="W39" s="15">
        <f t="shared" si="13"/>
        <v>40882646</v>
      </c>
      <c r="X39" s="15">
        <f t="shared" si="13"/>
        <v>17461537</v>
      </c>
      <c r="Y39" s="15">
        <f t="shared" si="13"/>
        <v>46459853</v>
      </c>
      <c r="Z39" s="15">
        <f t="shared" si="13"/>
        <v>-1090075</v>
      </c>
      <c r="AA39" s="15">
        <f t="shared" si="13"/>
        <v>12496848</v>
      </c>
      <c r="AB39" s="15">
        <f t="shared" si="13"/>
        <v>80725756</v>
      </c>
      <c r="AC39" s="15">
        <f t="shared" si="13"/>
        <v>19543858</v>
      </c>
      <c r="AD39" s="15">
        <f t="shared" si="13"/>
        <v>27527264</v>
      </c>
      <c r="AE39" s="15">
        <f t="shared" si="13"/>
        <v>-21224439</v>
      </c>
      <c r="AF39" s="15">
        <f t="shared" si="13"/>
        <v>13183877</v>
      </c>
      <c r="AG39" s="15">
        <f t="shared" si="13"/>
        <v>112273934</v>
      </c>
      <c r="AH39" s="15">
        <f t="shared" si="13"/>
        <v>103184235</v>
      </c>
      <c r="AI39" s="15">
        <f t="shared" si="13"/>
        <v>37853650</v>
      </c>
      <c r="AJ39" s="15">
        <f t="shared" si="13"/>
        <v>53563915</v>
      </c>
      <c r="AK39" s="15">
        <f t="shared" si="13"/>
        <v>4069780</v>
      </c>
      <c r="AL39" s="15">
        <f t="shared" si="13"/>
        <v>7862610</v>
      </c>
      <c r="AM39" s="15">
        <f t="shared" si="13"/>
        <v>19778612</v>
      </c>
      <c r="AN39" s="15">
        <f t="shared" si="13"/>
        <v>5095238</v>
      </c>
      <c r="AO39" s="15">
        <f t="shared" si="13"/>
        <v>349003600</v>
      </c>
      <c r="AP39" s="15">
        <f t="shared" si="13"/>
        <v>10366810</v>
      </c>
      <c r="AQ39" s="15">
        <f t="shared" si="13"/>
        <v>7183258</v>
      </c>
      <c r="AR39" s="15">
        <f t="shared" si="13"/>
        <v>-35553614</v>
      </c>
      <c r="AS39" s="15">
        <f t="shared" si="13"/>
        <v>115820428</v>
      </c>
      <c r="AT39" s="15">
        <f t="shared" si="13"/>
        <v>36258174</v>
      </c>
      <c r="AU39" s="15">
        <f t="shared" si="13"/>
        <v>45484920</v>
      </c>
      <c r="AV39" s="15">
        <f t="shared" si="13"/>
        <v>16207677</v>
      </c>
      <c r="AW39" s="15">
        <f t="shared" si="13"/>
        <v>26945475</v>
      </c>
      <c r="AX39" s="15">
        <f t="shared" si="13"/>
        <v>61297196</v>
      </c>
      <c r="AY39" s="15">
        <f t="shared" si="13"/>
        <v>15665880</v>
      </c>
      <c r="AZ39" s="15">
        <f t="shared" si="13"/>
        <v>33046208</v>
      </c>
      <c r="BA39" s="15">
        <f t="shared" si="13"/>
        <v>10211230</v>
      </c>
      <c r="BB39" s="15">
        <f t="shared" si="13"/>
        <v>14389294</v>
      </c>
      <c r="BC39" s="8">
        <f t="shared" si="13"/>
        <v>22424009</v>
      </c>
    </row>
    <row r="40" spans="1:55" ht="13.5" x14ac:dyDescent="0.25">
      <c r="A40" s="20" t="s">
        <v>122</v>
      </c>
      <c r="B40" s="15">
        <f>+B37-B35</f>
        <v>-16527955331</v>
      </c>
      <c r="C40" s="15">
        <f t="shared" ref="C40:BC40" si="14">+C37-C35</f>
        <v>-178960736</v>
      </c>
      <c r="D40" s="15">
        <f t="shared" si="14"/>
        <v>-85143098</v>
      </c>
      <c r="E40" s="15">
        <f t="shared" si="14"/>
        <v>-88160935</v>
      </c>
      <c r="F40" s="15">
        <f t="shared" si="14"/>
        <v>-377904367</v>
      </c>
      <c r="G40" s="15">
        <f t="shared" si="14"/>
        <v>-50427550</v>
      </c>
      <c r="H40" s="15">
        <f t="shared" si="14"/>
        <v>153852461</v>
      </c>
      <c r="I40" s="15">
        <f t="shared" si="14"/>
        <v>-200015763</v>
      </c>
      <c r="J40" s="15">
        <f t="shared" si="14"/>
        <v>-52527302</v>
      </c>
      <c r="K40" s="15">
        <f t="shared" si="14"/>
        <v>-2890109</v>
      </c>
      <c r="L40" s="15">
        <f t="shared" si="14"/>
        <v>-2820518496</v>
      </c>
      <c r="M40" s="15">
        <f t="shared" si="14"/>
        <v>-35417599</v>
      </c>
      <c r="N40" s="15">
        <f t="shared" si="14"/>
        <v>-42287610</v>
      </c>
      <c r="O40" s="15">
        <f t="shared" si="14"/>
        <v>-412276454</v>
      </c>
      <c r="P40" s="15">
        <f t="shared" si="14"/>
        <v>-45813585</v>
      </c>
      <c r="Q40" s="15">
        <f t="shared" si="14"/>
        <v>-295730976</v>
      </c>
      <c r="R40" s="15">
        <f t="shared" si="14"/>
        <v>-559915644</v>
      </c>
      <c r="S40" s="15">
        <f t="shared" si="14"/>
        <v>-377147503</v>
      </c>
      <c r="T40" s="15">
        <f t="shared" si="14"/>
        <v>-181730254</v>
      </c>
      <c r="U40" s="15">
        <f t="shared" si="14"/>
        <v>-176987470</v>
      </c>
      <c r="V40" s="15">
        <f t="shared" si="14"/>
        <v>-145280646</v>
      </c>
      <c r="W40" s="15">
        <f t="shared" si="14"/>
        <v>-130255263</v>
      </c>
      <c r="X40" s="15">
        <f t="shared" si="14"/>
        <v>-148612279</v>
      </c>
      <c r="Y40" s="15">
        <f t="shared" si="14"/>
        <v>-1065273965</v>
      </c>
      <c r="Z40" s="15">
        <f t="shared" si="14"/>
        <v>-50935044</v>
      </c>
      <c r="AA40" s="15">
        <f t="shared" si="14"/>
        <v>-61824885</v>
      </c>
      <c r="AB40" s="15">
        <f t="shared" si="14"/>
        <v>-35869383</v>
      </c>
      <c r="AC40" s="15">
        <f t="shared" si="14"/>
        <v>-76313145</v>
      </c>
      <c r="AD40" s="15">
        <f t="shared" si="14"/>
        <v>-70863117</v>
      </c>
      <c r="AE40" s="15">
        <f t="shared" si="14"/>
        <v>-101386497</v>
      </c>
      <c r="AF40" s="15">
        <f t="shared" si="14"/>
        <v>-23221721</v>
      </c>
      <c r="AG40" s="15">
        <f t="shared" si="14"/>
        <v>-43277538</v>
      </c>
      <c r="AH40" s="15">
        <f t="shared" si="14"/>
        <v>-22564325</v>
      </c>
      <c r="AI40" s="15">
        <f t="shared" si="14"/>
        <v>-91508432</v>
      </c>
      <c r="AJ40" s="15">
        <f t="shared" si="14"/>
        <v>-18917291</v>
      </c>
      <c r="AK40" s="15">
        <f t="shared" si="14"/>
        <v>-102594289</v>
      </c>
      <c r="AL40" s="15">
        <f t="shared" si="14"/>
        <v>-74008048</v>
      </c>
      <c r="AM40" s="15">
        <f t="shared" si="14"/>
        <v>-128301949</v>
      </c>
      <c r="AN40" s="15">
        <f t="shared" si="14"/>
        <v>-37742002</v>
      </c>
      <c r="AO40" s="15">
        <f t="shared" si="14"/>
        <v>-1128676294</v>
      </c>
      <c r="AP40" s="15">
        <f t="shared" si="14"/>
        <v>-155991514</v>
      </c>
      <c r="AQ40" s="15">
        <f t="shared" si="14"/>
        <v>-26995044</v>
      </c>
      <c r="AR40" s="15">
        <f t="shared" si="14"/>
        <v>-94310825</v>
      </c>
      <c r="AS40" s="15">
        <f t="shared" si="14"/>
        <v>-292425874</v>
      </c>
      <c r="AT40" s="15">
        <f t="shared" si="14"/>
        <v>-120646464</v>
      </c>
      <c r="AU40" s="15">
        <f t="shared" si="14"/>
        <v>-864105339</v>
      </c>
      <c r="AV40" s="15">
        <f t="shared" si="14"/>
        <v>-41994259</v>
      </c>
      <c r="AW40" s="15">
        <f t="shared" si="14"/>
        <v>-23304267</v>
      </c>
      <c r="AX40" s="15">
        <f t="shared" si="14"/>
        <v>-646598601</v>
      </c>
      <c r="AY40" s="15">
        <f t="shared" si="14"/>
        <v>-75754972</v>
      </c>
      <c r="AZ40" s="15">
        <f t="shared" si="14"/>
        <v>-48471745</v>
      </c>
      <c r="BA40" s="15">
        <f t="shared" si="14"/>
        <v>-113192046</v>
      </c>
      <c r="BB40" s="15">
        <f t="shared" si="14"/>
        <v>-135616152</v>
      </c>
      <c r="BC40" s="8">
        <f t="shared" si="14"/>
        <v>-236286015</v>
      </c>
    </row>
    <row r="41" spans="1:55" ht="13.5" x14ac:dyDescent="0.25">
      <c r="A41" s="20" t="s">
        <v>123</v>
      </c>
      <c r="B41" s="15">
        <f>+B37-B36</f>
        <v>-17160138483</v>
      </c>
      <c r="C41" s="15">
        <f t="shared" ref="C41:BC41" si="15">+C37-C36</f>
        <v>-192885471</v>
      </c>
      <c r="D41" s="15">
        <f t="shared" si="15"/>
        <v>-111100809</v>
      </c>
      <c r="E41" s="15">
        <f t="shared" si="15"/>
        <v>-105974233</v>
      </c>
      <c r="F41" s="15">
        <f t="shared" si="15"/>
        <v>-448403908</v>
      </c>
      <c r="G41" s="15">
        <f t="shared" si="15"/>
        <v>233286627</v>
      </c>
      <c r="H41" s="15">
        <f t="shared" si="15"/>
        <v>54608073</v>
      </c>
      <c r="I41" s="15">
        <f t="shared" si="15"/>
        <v>-215481670</v>
      </c>
      <c r="J41" s="15">
        <f t="shared" si="15"/>
        <v>-106647161</v>
      </c>
      <c r="K41" s="15">
        <f t="shared" si="15"/>
        <v>-14271935</v>
      </c>
      <c r="L41" s="15">
        <f t="shared" si="15"/>
        <v>-2680803191</v>
      </c>
      <c r="M41" s="15">
        <f t="shared" si="15"/>
        <v>-139460883</v>
      </c>
      <c r="N41" s="15">
        <f t="shared" si="15"/>
        <v>-53173345</v>
      </c>
      <c r="O41" s="15">
        <f t="shared" si="15"/>
        <v>-502194091</v>
      </c>
      <c r="P41" s="15">
        <f t="shared" si="15"/>
        <v>-68685096</v>
      </c>
      <c r="Q41" s="15">
        <f t="shared" si="15"/>
        <v>-327247020</v>
      </c>
      <c r="R41" s="15">
        <f t="shared" si="15"/>
        <v>-574564872</v>
      </c>
      <c r="S41" s="15">
        <f t="shared" si="15"/>
        <v>-263016585</v>
      </c>
      <c r="T41" s="15">
        <f t="shared" si="15"/>
        <v>-170047345</v>
      </c>
      <c r="U41" s="15">
        <f t="shared" si="15"/>
        <v>-205571533</v>
      </c>
      <c r="V41" s="15">
        <f t="shared" si="15"/>
        <v>-213465461</v>
      </c>
      <c r="W41" s="15">
        <f t="shared" si="15"/>
        <v>-171137909</v>
      </c>
      <c r="X41" s="15">
        <f t="shared" si="15"/>
        <v>-166073816</v>
      </c>
      <c r="Y41" s="15">
        <f t="shared" si="15"/>
        <v>-1111733818</v>
      </c>
      <c r="Z41" s="15">
        <f t="shared" si="15"/>
        <v>-49844969</v>
      </c>
      <c r="AA41" s="15">
        <f t="shared" si="15"/>
        <v>-74321733</v>
      </c>
      <c r="AB41" s="15">
        <f t="shared" si="15"/>
        <v>-116595139</v>
      </c>
      <c r="AC41" s="15">
        <f t="shared" si="15"/>
        <v>-95857003</v>
      </c>
      <c r="AD41" s="15">
        <f t="shared" si="15"/>
        <v>-98390381</v>
      </c>
      <c r="AE41" s="15">
        <f t="shared" si="15"/>
        <v>-80162058</v>
      </c>
      <c r="AF41" s="15">
        <f t="shared" si="15"/>
        <v>-36405598</v>
      </c>
      <c r="AG41" s="15">
        <f t="shared" si="15"/>
        <v>-155551472</v>
      </c>
      <c r="AH41" s="15">
        <f t="shared" si="15"/>
        <v>-125748560</v>
      </c>
      <c r="AI41" s="15">
        <f t="shared" si="15"/>
        <v>-129362082</v>
      </c>
      <c r="AJ41" s="15">
        <f t="shared" si="15"/>
        <v>-72481206</v>
      </c>
      <c r="AK41" s="15">
        <f t="shared" si="15"/>
        <v>-106664069</v>
      </c>
      <c r="AL41" s="15">
        <f t="shared" si="15"/>
        <v>-81870658</v>
      </c>
      <c r="AM41" s="15">
        <f t="shared" si="15"/>
        <v>-148080561</v>
      </c>
      <c r="AN41" s="15">
        <f t="shared" si="15"/>
        <v>-42837240</v>
      </c>
      <c r="AO41" s="15">
        <f t="shared" si="15"/>
        <v>-1477679894</v>
      </c>
      <c r="AP41" s="15">
        <f t="shared" si="15"/>
        <v>-166358324</v>
      </c>
      <c r="AQ41" s="15">
        <f t="shared" si="15"/>
        <v>-34178302</v>
      </c>
      <c r="AR41" s="15">
        <f t="shared" si="15"/>
        <v>-58757211</v>
      </c>
      <c r="AS41" s="15">
        <f t="shared" si="15"/>
        <v>-408246302</v>
      </c>
      <c r="AT41" s="15">
        <f t="shared" si="15"/>
        <v>-156904638</v>
      </c>
      <c r="AU41" s="15">
        <f t="shared" si="15"/>
        <v>-909590259</v>
      </c>
      <c r="AV41" s="15">
        <f t="shared" si="15"/>
        <v>-58201936</v>
      </c>
      <c r="AW41" s="15">
        <f t="shared" si="15"/>
        <v>-50249742</v>
      </c>
      <c r="AX41" s="15">
        <f t="shared" si="15"/>
        <v>-707895797</v>
      </c>
      <c r="AY41" s="15">
        <f t="shared" si="15"/>
        <v>-91420852</v>
      </c>
      <c r="AZ41" s="15">
        <f t="shared" si="15"/>
        <v>-81517953</v>
      </c>
      <c r="BA41" s="15">
        <f t="shared" si="15"/>
        <v>-123403276</v>
      </c>
      <c r="BB41" s="15">
        <f t="shared" si="15"/>
        <v>-150005446</v>
      </c>
      <c r="BC41" s="8">
        <f t="shared" si="15"/>
        <v>-258710024</v>
      </c>
    </row>
    <row r="42" spans="1:55" ht="13.5" x14ac:dyDescent="0.25">
      <c r="A42" s="20" t="s">
        <v>124</v>
      </c>
      <c r="B42" s="17">
        <f>IF(B35=0,0,B37*100/B35)</f>
        <v>68.39142607518923</v>
      </c>
      <c r="C42" s="17">
        <f t="shared" ref="C42:BC42" si="16">IF(C35=0,0,C37*100/C35)</f>
        <v>60.144874122970919</v>
      </c>
      <c r="D42" s="17">
        <f t="shared" si="16"/>
        <v>69.756679422698255</v>
      </c>
      <c r="E42" s="17">
        <f t="shared" si="16"/>
        <v>67.527790976839356</v>
      </c>
      <c r="F42" s="17">
        <f t="shared" si="16"/>
        <v>69.844628714641772</v>
      </c>
      <c r="G42" s="17">
        <f t="shared" si="16"/>
        <v>95.455982022324704</v>
      </c>
      <c r="H42" s="17">
        <f t="shared" si="16"/>
        <v>163.25786562486144</v>
      </c>
      <c r="I42" s="17">
        <f t="shared" si="16"/>
        <v>65.007108901655258</v>
      </c>
      <c r="J42" s="17">
        <f t="shared" si="16"/>
        <v>72.416178909545408</v>
      </c>
      <c r="K42" s="17">
        <f t="shared" si="16"/>
        <v>95.774671958780601</v>
      </c>
      <c r="L42" s="17">
        <f t="shared" si="16"/>
        <v>63.38789993890272</v>
      </c>
      <c r="M42" s="17">
        <f t="shared" si="16"/>
        <v>74.934851851145979</v>
      </c>
      <c r="N42" s="17">
        <f t="shared" si="16"/>
        <v>74.546299617326625</v>
      </c>
      <c r="O42" s="17">
        <f t="shared" si="16"/>
        <v>63.553935406141079</v>
      </c>
      <c r="P42" s="17">
        <f t="shared" si="16"/>
        <v>80.833054201575536</v>
      </c>
      <c r="Q42" s="17">
        <f t="shared" si="16"/>
        <v>60.923414317674521</v>
      </c>
      <c r="R42" s="17">
        <f t="shared" si="16"/>
        <v>59.126877435885909</v>
      </c>
      <c r="S42" s="17">
        <f t="shared" si="16"/>
        <v>64.099516122431012</v>
      </c>
      <c r="T42" s="17">
        <f t="shared" si="16"/>
        <v>59.847150979934405</v>
      </c>
      <c r="U42" s="17">
        <f t="shared" si="16"/>
        <v>37.706513348234218</v>
      </c>
      <c r="V42" s="17">
        <f t="shared" si="16"/>
        <v>55.048762098908519</v>
      </c>
      <c r="W42" s="17">
        <f t="shared" si="16"/>
        <v>68.385433732381628</v>
      </c>
      <c r="X42" s="17">
        <f t="shared" si="16"/>
        <v>75.030024250967244</v>
      </c>
      <c r="Y42" s="17">
        <f t="shared" si="16"/>
        <v>60.901476208495339</v>
      </c>
      <c r="Z42" s="17">
        <f t="shared" si="16"/>
        <v>60.860126392136522</v>
      </c>
      <c r="AA42" s="17">
        <f t="shared" si="16"/>
        <v>65.475077829343164</v>
      </c>
      <c r="AB42" s="17">
        <f t="shared" si="16"/>
        <v>85.312515231054718</v>
      </c>
      <c r="AC42" s="17">
        <f t="shared" si="16"/>
        <v>63.518033837777992</v>
      </c>
      <c r="AD42" s="17">
        <f t="shared" si="16"/>
        <v>76.079583512490871</v>
      </c>
      <c r="AE42" s="17">
        <f t="shared" si="16"/>
        <v>85.928217039986777</v>
      </c>
      <c r="AF42" s="17">
        <f t="shared" si="16"/>
        <v>89.834412176708199</v>
      </c>
      <c r="AG42" s="17">
        <f t="shared" si="16"/>
        <v>89.884459841966077</v>
      </c>
      <c r="AH42" s="17">
        <f t="shared" si="16"/>
        <v>96.875189269451468</v>
      </c>
      <c r="AI42" s="17">
        <f t="shared" si="16"/>
        <v>62.697398894909341</v>
      </c>
      <c r="AJ42" s="17">
        <f t="shared" si="16"/>
        <v>93.907713916456188</v>
      </c>
      <c r="AK42" s="17">
        <f t="shared" si="16"/>
        <v>64.790441133786061</v>
      </c>
      <c r="AL42" s="17">
        <f t="shared" si="16"/>
        <v>65.081600991891747</v>
      </c>
      <c r="AM42" s="17">
        <f t="shared" si="16"/>
        <v>80.996138577702055</v>
      </c>
      <c r="AN42" s="17">
        <f t="shared" si="16"/>
        <v>83.017941857093206</v>
      </c>
      <c r="AO42" s="17">
        <f t="shared" si="16"/>
        <v>77.138527472301334</v>
      </c>
      <c r="AP42" s="17">
        <f t="shared" si="16"/>
        <v>70.062828682683019</v>
      </c>
      <c r="AQ42" s="17">
        <f t="shared" si="16"/>
        <v>84.721069268712341</v>
      </c>
      <c r="AR42" s="17">
        <f t="shared" si="16"/>
        <v>60.253466538756243</v>
      </c>
      <c r="AS42" s="17">
        <f t="shared" si="16"/>
        <v>71.654315880511831</v>
      </c>
      <c r="AT42" s="17">
        <f t="shared" si="16"/>
        <v>69.997439499232371</v>
      </c>
      <c r="AU42" s="17">
        <f t="shared" si="16"/>
        <v>66.413736378693173</v>
      </c>
      <c r="AV42" s="17">
        <f t="shared" si="16"/>
        <v>81.899653485713912</v>
      </c>
      <c r="AW42" s="17">
        <f t="shared" si="16"/>
        <v>83.960045415457486</v>
      </c>
      <c r="AX42" s="17">
        <f t="shared" si="16"/>
        <v>56.693325309092366</v>
      </c>
      <c r="AY42" s="17">
        <f t="shared" si="16"/>
        <v>82.869701228099856</v>
      </c>
      <c r="AZ42" s="17">
        <f t="shared" si="16"/>
        <v>77.305138018397102</v>
      </c>
      <c r="BA42" s="17">
        <f t="shared" si="16"/>
        <v>67.389890732525714</v>
      </c>
      <c r="BB42" s="17">
        <f t="shared" si="16"/>
        <v>48.784076748026365</v>
      </c>
      <c r="BC42" s="10">
        <f t="shared" si="16"/>
        <v>65.463055105099215</v>
      </c>
    </row>
    <row r="43" spans="1:55" ht="13.5" x14ac:dyDescent="0.25">
      <c r="A43" s="20" t="s">
        <v>125</v>
      </c>
      <c r="B43" s="17">
        <f>IF(B36=0,0,B37*100/B36)</f>
        <v>67.574446523512748</v>
      </c>
      <c r="C43" s="17">
        <f t="shared" ref="C43:BC43" si="17">IF(C36=0,0,C37*100/C36)</f>
        <v>58.335831661696361</v>
      </c>
      <c r="D43" s="17">
        <f t="shared" si="17"/>
        <v>63.867853232522712</v>
      </c>
      <c r="E43" s="17">
        <f t="shared" si="17"/>
        <v>63.369990706711867</v>
      </c>
      <c r="F43" s="17">
        <f t="shared" si="17"/>
        <v>66.124714952707208</v>
      </c>
      <c r="G43" s="17">
        <f t="shared" si="17"/>
        <v>128.24147461459907</v>
      </c>
      <c r="H43" s="17">
        <f t="shared" si="17"/>
        <v>115.94586524979302</v>
      </c>
      <c r="I43" s="17">
        <f t="shared" si="17"/>
        <v>63.294504712102132</v>
      </c>
      <c r="J43" s="17">
        <f t="shared" si="17"/>
        <v>56.390054675528091</v>
      </c>
      <c r="K43" s="17">
        <f t="shared" si="17"/>
        <v>82.111214006080758</v>
      </c>
      <c r="L43" s="17">
        <f t="shared" si="17"/>
        <v>64.558732157258845</v>
      </c>
      <c r="M43" s="17">
        <f t="shared" si="17"/>
        <v>43.157340386376099</v>
      </c>
      <c r="N43" s="17">
        <f t="shared" si="17"/>
        <v>69.962150906185244</v>
      </c>
      <c r="O43" s="17">
        <f t="shared" si="17"/>
        <v>58.874093050581955</v>
      </c>
      <c r="P43" s="17">
        <f t="shared" si="17"/>
        <v>73.773847065601714</v>
      </c>
      <c r="Q43" s="17">
        <f t="shared" si="17"/>
        <v>58.487755532010127</v>
      </c>
      <c r="R43" s="17">
        <f t="shared" si="17"/>
        <v>58.501279483196583</v>
      </c>
      <c r="S43" s="17">
        <f t="shared" si="17"/>
        <v>71.91209302187994</v>
      </c>
      <c r="T43" s="17">
        <f t="shared" si="17"/>
        <v>61.432925080542034</v>
      </c>
      <c r="U43" s="17">
        <f t="shared" si="17"/>
        <v>34.25977305915044</v>
      </c>
      <c r="V43" s="17">
        <f t="shared" si="17"/>
        <v>45.458387212962464</v>
      </c>
      <c r="W43" s="17">
        <f t="shared" si="17"/>
        <v>62.212280392297409</v>
      </c>
      <c r="X43" s="17">
        <f t="shared" si="17"/>
        <v>72.891458845700186</v>
      </c>
      <c r="Y43" s="17">
        <f t="shared" si="17"/>
        <v>59.880392107007616</v>
      </c>
      <c r="Z43" s="17">
        <f t="shared" si="17"/>
        <v>61.374223455382364</v>
      </c>
      <c r="AA43" s="17">
        <f t="shared" si="17"/>
        <v>61.20388784773219</v>
      </c>
      <c r="AB43" s="17">
        <f t="shared" si="17"/>
        <v>64.118288899731468</v>
      </c>
      <c r="AC43" s="17">
        <f t="shared" si="17"/>
        <v>58.090594205682166</v>
      </c>
      <c r="AD43" s="17">
        <f t="shared" si="17"/>
        <v>69.611269601122359</v>
      </c>
      <c r="AE43" s="17">
        <f t="shared" si="17"/>
        <v>88.536332155664283</v>
      </c>
      <c r="AF43" s="17">
        <f t="shared" si="17"/>
        <v>84.932610785975953</v>
      </c>
      <c r="AG43" s="17">
        <f t="shared" si="17"/>
        <v>71.199832364799619</v>
      </c>
      <c r="AH43" s="17">
        <f t="shared" si="17"/>
        <v>84.763039282958232</v>
      </c>
      <c r="AI43" s="17">
        <f t="shared" si="17"/>
        <v>54.316049591291318</v>
      </c>
      <c r="AJ43" s="17">
        <f t="shared" si="17"/>
        <v>80.091743235684902</v>
      </c>
      <c r="AK43" s="17">
        <f t="shared" si="17"/>
        <v>63.897967539540417</v>
      </c>
      <c r="AL43" s="17">
        <f t="shared" si="17"/>
        <v>62.753612445185084</v>
      </c>
      <c r="AM43" s="17">
        <f t="shared" si="17"/>
        <v>78.690832723040302</v>
      </c>
      <c r="AN43" s="17">
        <f t="shared" si="17"/>
        <v>81.157322329438955</v>
      </c>
      <c r="AO43" s="17">
        <f t="shared" si="17"/>
        <v>72.045548800808291</v>
      </c>
      <c r="AP43" s="17">
        <f t="shared" si="17"/>
        <v>68.696085492235682</v>
      </c>
      <c r="AQ43" s="17">
        <f t="shared" si="17"/>
        <v>81.41117287957924</v>
      </c>
      <c r="AR43" s="17">
        <f t="shared" si="17"/>
        <v>70.872909258718224</v>
      </c>
      <c r="AS43" s="17">
        <f t="shared" si="17"/>
        <v>64.421803424443553</v>
      </c>
      <c r="AT43" s="17">
        <f t="shared" si="17"/>
        <v>64.207972196497948</v>
      </c>
      <c r="AU43" s="17">
        <f t="shared" si="17"/>
        <v>65.259992372424236</v>
      </c>
      <c r="AV43" s="17">
        <f t="shared" si="17"/>
        <v>76.551873129580557</v>
      </c>
      <c r="AW43" s="17">
        <f t="shared" si="17"/>
        <v>70.824782241152917</v>
      </c>
      <c r="AX43" s="17">
        <f t="shared" si="17"/>
        <v>54.457596341079821</v>
      </c>
      <c r="AY43" s="17">
        <f t="shared" si="17"/>
        <v>80.03448777506722</v>
      </c>
      <c r="AZ43" s="17">
        <f t="shared" si="17"/>
        <v>66.946794481713113</v>
      </c>
      <c r="BA43" s="17">
        <f t="shared" si="17"/>
        <v>65.464063335524813</v>
      </c>
      <c r="BB43" s="17">
        <f t="shared" si="17"/>
        <v>46.269703259061181</v>
      </c>
      <c r="BC43" s="10">
        <f t="shared" si="17"/>
        <v>63.385516084527872</v>
      </c>
    </row>
    <row r="44" spans="1:55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ht="13.5" x14ac:dyDescent="0.25">
      <c r="A46" s="20" t="s">
        <v>127</v>
      </c>
      <c r="B46" s="16">
        <v>13791233220</v>
      </c>
      <c r="C46" s="16">
        <v>186181888</v>
      </c>
      <c r="D46" s="16">
        <v>113731277</v>
      </c>
      <c r="E46" s="16">
        <v>106153524</v>
      </c>
      <c r="F46" s="16">
        <v>515093628</v>
      </c>
      <c r="G46" s="16">
        <v>421255285</v>
      </c>
      <c r="H46" s="16">
        <v>108183302</v>
      </c>
      <c r="I46" s="16">
        <v>167292445</v>
      </c>
      <c r="J46" s="16">
        <v>64741235</v>
      </c>
      <c r="K46" s="16">
        <v>44411563</v>
      </c>
      <c r="L46" s="16">
        <v>1855848289</v>
      </c>
      <c r="M46" s="16">
        <v>57019672</v>
      </c>
      <c r="N46" s="16">
        <v>75493956</v>
      </c>
      <c r="O46" s="16">
        <v>332791232</v>
      </c>
      <c r="P46" s="16">
        <v>138031669</v>
      </c>
      <c r="Q46" s="16">
        <v>210478570</v>
      </c>
      <c r="R46" s="16">
        <v>456550684</v>
      </c>
      <c r="S46" s="16">
        <v>377799156</v>
      </c>
      <c r="T46" s="16">
        <v>165771807</v>
      </c>
      <c r="U46" s="16">
        <v>131363572</v>
      </c>
      <c r="V46" s="16">
        <v>109853628</v>
      </c>
      <c r="W46" s="16">
        <v>173969821</v>
      </c>
      <c r="X46" s="16">
        <v>255727162</v>
      </c>
      <c r="Y46" s="16">
        <v>752978361</v>
      </c>
      <c r="Z46" s="16">
        <v>52736959</v>
      </c>
      <c r="AA46" s="16">
        <v>60997984</v>
      </c>
      <c r="AB46" s="16">
        <v>134987188</v>
      </c>
      <c r="AC46" s="16">
        <v>86743347</v>
      </c>
      <c r="AD46" s="16">
        <v>138821240</v>
      </c>
      <c r="AE46" s="16">
        <v>207681495</v>
      </c>
      <c r="AF46" s="16">
        <v>139037322</v>
      </c>
      <c r="AG46" s="16">
        <v>188876832</v>
      </c>
      <c r="AH46" s="16">
        <v>300214076</v>
      </c>
      <c r="AI46" s="16">
        <v>111042838</v>
      </c>
      <c r="AJ46" s="16">
        <v>153432351</v>
      </c>
      <c r="AK46" s="16">
        <v>143208055</v>
      </c>
      <c r="AL46" s="16">
        <v>103816837</v>
      </c>
      <c r="AM46" s="16">
        <v>229640853</v>
      </c>
      <c r="AN46" s="16">
        <v>104312790</v>
      </c>
      <c r="AO46" s="16">
        <v>1248068800</v>
      </c>
      <c r="AP46" s="16">
        <v>210157580</v>
      </c>
      <c r="AQ46" s="16">
        <v>76475587</v>
      </c>
      <c r="AR46" s="16">
        <v>86420784</v>
      </c>
      <c r="AS46" s="16">
        <v>377700491</v>
      </c>
      <c r="AT46" s="16">
        <v>156880162</v>
      </c>
      <c r="AU46" s="16">
        <v>620905682</v>
      </c>
      <c r="AV46" s="16">
        <v>98947956</v>
      </c>
      <c r="AW46" s="16">
        <v>66404373</v>
      </c>
      <c r="AX46" s="16">
        <v>324470119</v>
      </c>
      <c r="AY46" s="16">
        <v>167716824</v>
      </c>
      <c r="AZ46" s="16">
        <v>105369700</v>
      </c>
      <c r="BA46" s="16">
        <v>153243157</v>
      </c>
      <c r="BB46" s="16">
        <v>105099916</v>
      </c>
      <c r="BC46" s="9">
        <v>264901526</v>
      </c>
    </row>
    <row r="47" spans="1:55" ht="13.5" x14ac:dyDescent="0.25">
      <c r="A47" s="20" t="s">
        <v>128</v>
      </c>
      <c r="B47" s="16">
        <v>13563095336</v>
      </c>
      <c r="C47" s="16">
        <v>185732579</v>
      </c>
      <c r="D47" s="16">
        <v>113731277</v>
      </c>
      <c r="E47" s="16">
        <v>106153524</v>
      </c>
      <c r="F47" s="16">
        <v>524125403</v>
      </c>
      <c r="G47" s="16">
        <v>294157504</v>
      </c>
      <c r="H47" s="16">
        <v>114662420</v>
      </c>
      <c r="I47" s="16">
        <v>161208322</v>
      </c>
      <c r="J47" s="16">
        <v>61632404</v>
      </c>
      <c r="K47" s="16">
        <v>44463163</v>
      </c>
      <c r="L47" s="16">
        <v>1767333788</v>
      </c>
      <c r="M47" s="16">
        <v>57019672</v>
      </c>
      <c r="N47" s="16">
        <v>75493956</v>
      </c>
      <c r="O47" s="16">
        <v>327184490</v>
      </c>
      <c r="P47" s="16">
        <v>139250225</v>
      </c>
      <c r="Q47" s="16">
        <v>223206473</v>
      </c>
      <c r="R47" s="16">
        <v>447804516</v>
      </c>
      <c r="S47" s="16">
        <v>359886056</v>
      </c>
      <c r="T47" s="16">
        <v>154667183</v>
      </c>
      <c r="U47" s="16">
        <v>123288206</v>
      </c>
      <c r="V47" s="16">
        <v>109615032</v>
      </c>
      <c r="W47" s="16">
        <v>162650165</v>
      </c>
      <c r="X47" s="16">
        <v>260063675</v>
      </c>
      <c r="Y47" s="16">
        <v>735352325</v>
      </c>
      <c r="Z47" s="16">
        <v>56468201</v>
      </c>
      <c r="AA47" s="16">
        <v>67027808</v>
      </c>
      <c r="AB47" s="16">
        <v>144323766</v>
      </c>
      <c r="AC47" s="16">
        <v>94786131</v>
      </c>
      <c r="AD47" s="16">
        <v>139729826</v>
      </c>
      <c r="AE47" s="16">
        <v>226882385</v>
      </c>
      <c r="AF47" s="16">
        <v>134091756</v>
      </c>
      <c r="AG47" s="16">
        <v>189178132</v>
      </c>
      <c r="AH47" s="16">
        <v>303400054</v>
      </c>
      <c r="AI47" s="16">
        <v>109608869</v>
      </c>
      <c r="AJ47" s="16">
        <v>160564269</v>
      </c>
      <c r="AK47" s="16">
        <v>143208054</v>
      </c>
      <c r="AL47" s="16">
        <v>103816837</v>
      </c>
      <c r="AM47" s="16">
        <v>240060741</v>
      </c>
      <c r="AN47" s="16">
        <v>106725943</v>
      </c>
      <c r="AO47" s="16">
        <v>1222201400</v>
      </c>
      <c r="AP47" s="16">
        <v>212948130</v>
      </c>
      <c r="AQ47" s="16">
        <v>73262290</v>
      </c>
      <c r="AR47" s="16">
        <v>82420784</v>
      </c>
      <c r="AS47" s="16">
        <v>366178100</v>
      </c>
      <c r="AT47" s="16">
        <v>156880162</v>
      </c>
      <c r="AU47" s="16">
        <v>600370716</v>
      </c>
      <c r="AV47" s="16">
        <v>94519943</v>
      </c>
      <c r="AW47" s="16">
        <v>65692764</v>
      </c>
      <c r="AX47" s="16">
        <v>319344992</v>
      </c>
      <c r="AY47" s="16">
        <v>164728750</v>
      </c>
      <c r="AZ47" s="16">
        <v>105943714</v>
      </c>
      <c r="BA47" s="16">
        <v>155191347</v>
      </c>
      <c r="BB47" s="16">
        <v>104974916</v>
      </c>
      <c r="BC47" s="9">
        <v>264901527</v>
      </c>
    </row>
    <row r="48" spans="1:55" ht="13.5" x14ac:dyDescent="0.25">
      <c r="A48" s="20" t="s">
        <v>129</v>
      </c>
      <c r="B48" s="16">
        <v>9338949426</v>
      </c>
      <c r="C48" s="16">
        <v>124427136</v>
      </c>
      <c r="D48" s="16">
        <v>68112386</v>
      </c>
      <c r="E48" s="16">
        <v>69840230</v>
      </c>
      <c r="F48" s="16">
        <v>390467250</v>
      </c>
      <c r="G48" s="16">
        <v>425892366</v>
      </c>
      <c r="H48" s="16">
        <v>80962384</v>
      </c>
      <c r="I48" s="16">
        <v>117820707</v>
      </c>
      <c r="J48" s="16">
        <v>35015361</v>
      </c>
      <c r="K48" s="16">
        <v>39466212</v>
      </c>
      <c r="L48" s="16">
        <v>1224480138</v>
      </c>
      <c r="M48" s="16">
        <v>45717745</v>
      </c>
      <c r="N48" s="16">
        <v>57800302</v>
      </c>
      <c r="O48" s="16">
        <v>239404962</v>
      </c>
      <c r="P48" s="16">
        <v>106610176</v>
      </c>
      <c r="Q48" s="16">
        <v>167647694</v>
      </c>
      <c r="R48" s="16">
        <v>315190320</v>
      </c>
      <c r="S48" s="16">
        <v>270943898</v>
      </c>
      <c r="T48" s="16">
        <v>112948470</v>
      </c>
      <c r="U48" s="16">
        <v>97401</v>
      </c>
      <c r="V48" s="16">
        <v>62728180</v>
      </c>
      <c r="W48" s="16">
        <v>115648934</v>
      </c>
      <c r="X48" s="16">
        <v>168363661</v>
      </c>
      <c r="Y48" s="16">
        <v>513205604</v>
      </c>
      <c r="Z48" s="16">
        <v>38068688</v>
      </c>
      <c r="AA48" s="16">
        <v>44368915</v>
      </c>
      <c r="AB48" s="16">
        <v>112705269</v>
      </c>
      <c r="AC48" s="16">
        <v>68091417</v>
      </c>
      <c r="AD48" s="16">
        <v>103581470</v>
      </c>
      <c r="AE48" s="16">
        <v>158637361</v>
      </c>
      <c r="AF48" s="16">
        <v>103960930</v>
      </c>
      <c r="AG48" s="16">
        <v>137491354</v>
      </c>
      <c r="AH48" s="16">
        <v>232350315</v>
      </c>
      <c r="AI48" s="16">
        <v>76254876</v>
      </c>
      <c r="AJ48" s="16">
        <v>122201318</v>
      </c>
      <c r="AK48" s="16">
        <v>106686846</v>
      </c>
      <c r="AL48" s="16">
        <v>73825089</v>
      </c>
      <c r="AM48" s="16">
        <v>182849840</v>
      </c>
      <c r="AN48" s="16">
        <v>73650468</v>
      </c>
      <c r="AO48" s="16">
        <v>884906640</v>
      </c>
      <c r="AP48" s="16">
        <v>152379910</v>
      </c>
      <c r="AQ48" s="16">
        <v>61669873</v>
      </c>
      <c r="AR48" s="16">
        <v>60952073</v>
      </c>
      <c r="AS48" s="16">
        <v>252717087</v>
      </c>
      <c r="AT48" s="16">
        <v>104243728</v>
      </c>
      <c r="AU48" s="16">
        <v>429291925</v>
      </c>
      <c r="AV48" s="16">
        <v>70757611</v>
      </c>
      <c r="AW48" s="16">
        <v>50537117</v>
      </c>
      <c r="AX48" s="16">
        <v>213888085</v>
      </c>
      <c r="AY48" s="16">
        <v>122078718</v>
      </c>
      <c r="AZ48" s="16">
        <v>78324659</v>
      </c>
      <c r="BA48" s="16">
        <v>111334258</v>
      </c>
      <c r="BB48" s="16">
        <v>50661852</v>
      </c>
      <c r="BC48" s="9">
        <v>192184499</v>
      </c>
    </row>
    <row r="49" spans="1:55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ht="13.5" x14ac:dyDescent="0.25">
      <c r="A50" s="20" t="s">
        <v>132</v>
      </c>
      <c r="B50" s="15">
        <f>+B47-B46</f>
        <v>-228137884</v>
      </c>
      <c r="C50" s="15">
        <f t="shared" ref="C50:BC50" si="18">+C47-C46</f>
        <v>-449309</v>
      </c>
      <c r="D50" s="15">
        <f t="shared" si="18"/>
        <v>0</v>
      </c>
      <c r="E50" s="15">
        <f t="shared" si="18"/>
        <v>0</v>
      </c>
      <c r="F50" s="15">
        <f t="shared" si="18"/>
        <v>9031775</v>
      </c>
      <c r="G50" s="15">
        <f t="shared" si="18"/>
        <v>-127097781</v>
      </c>
      <c r="H50" s="15">
        <f t="shared" si="18"/>
        <v>6479118</v>
      </c>
      <c r="I50" s="15">
        <f t="shared" si="18"/>
        <v>-6084123</v>
      </c>
      <c r="J50" s="15">
        <f t="shared" si="18"/>
        <v>-3108831</v>
      </c>
      <c r="K50" s="15">
        <f t="shared" si="18"/>
        <v>51600</v>
      </c>
      <c r="L50" s="15">
        <f t="shared" si="18"/>
        <v>-88514501</v>
      </c>
      <c r="M50" s="15">
        <f t="shared" si="18"/>
        <v>0</v>
      </c>
      <c r="N50" s="15">
        <f t="shared" si="18"/>
        <v>0</v>
      </c>
      <c r="O50" s="15">
        <f t="shared" si="18"/>
        <v>-5606742</v>
      </c>
      <c r="P50" s="15">
        <f t="shared" si="18"/>
        <v>1218556</v>
      </c>
      <c r="Q50" s="15">
        <f t="shared" si="18"/>
        <v>12727903</v>
      </c>
      <c r="R50" s="15">
        <f t="shared" si="18"/>
        <v>-8746168</v>
      </c>
      <c r="S50" s="15">
        <f t="shared" si="18"/>
        <v>-17913100</v>
      </c>
      <c r="T50" s="15">
        <f t="shared" si="18"/>
        <v>-11104624</v>
      </c>
      <c r="U50" s="15">
        <f t="shared" si="18"/>
        <v>-8075366</v>
      </c>
      <c r="V50" s="15">
        <f t="shared" si="18"/>
        <v>-238596</v>
      </c>
      <c r="W50" s="15">
        <f t="shared" si="18"/>
        <v>-11319656</v>
      </c>
      <c r="X50" s="15">
        <f t="shared" si="18"/>
        <v>4336513</v>
      </c>
      <c r="Y50" s="15">
        <f t="shared" si="18"/>
        <v>-17626036</v>
      </c>
      <c r="Z50" s="15">
        <f t="shared" si="18"/>
        <v>3731242</v>
      </c>
      <c r="AA50" s="15">
        <f t="shared" si="18"/>
        <v>6029824</v>
      </c>
      <c r="AB50" s="15">
        <f t="shared" si="18"/>
        <v>9336578</v>
      </c>
      <c r="AC50" s="15">
        <f t="shared" si="18"/>
        <v>8042784</v>
      </c>
      <c r="AD50" s="15">
        <f t="shared" si="18"/>
        <v>908586</v>
      </c>
      <c r="AE50" s="15">
        <f t="shared" si="18"/>
        <v>19200890</v>
      </c>
      <c r="AF50" s="15">
        <f t="shared" si="18"/>
        <v>-4945566</v>
      </c>
      <c r="AG50" s="15">
        <f t="shared" si="18"/>
        <v>301300</v>
      </c>
      <c r="AH50" s="15">
        <f t="shared" si="18"/>
        <v>3185978</v>
      </c>
      <c r="AI50" s="15">
        <f t="shared" si="18"/>
        <v>-1433969</v>
      </c>
      <c r="AJ50" s="15">
        <f t="shared" si="18"/>
        <v>7131918</v>
      </c>
      <c r="AK50" s="15">
        <f t="shared" si="18"/>
        <v>-1</v>
      </c>
      <c r="AL50" s="15">
        <f t="shared" si="18"/>
        <v>0</v>
      </c>
      <c r="AM50" s="15">
        <f t="shared" si="18"/>
        <v>10419888</v>
      </c>
      <c r="AN50" s="15">
        <f t="shared" si="18"/>
        <v>2413153</v>
      </c>
      <c r="AO50" s="15">
        <f t="shared" si="18"/>
        <v>-25867400</v>
      </c>
      <c r="AP50" s="15">
        <f t="shared" si="18"/>
        <v>2790550</v>
      </c>
      <c r="AQ50" s="15">
        <f t="shared" si="18"/>
        <v>-3213297</v>
      </c>
      <c r="AR50" s="15">
        <f t="shared" si="18"/>
        <v>-4000000</v>
      </c>
      <c r="AS50" s="15">
        <f t="shared" si="18"/>
        <v>-11522391</v>
      </c>
      <c r="AT50" s="15">
        <f t="shared" si="18"/>
        <v>0</v>
      </c>
      <c r="AU50" s="15">
        <f t="shared" si="18"/>
        <v>-20534966</v>
      </c>
      <c r="AV50" s="15">
        <f t="shared" si="18"/>
        <v>-4428013</v>
      </c>
      <c r="AW50" s="15">
        <f t="shared" si="18"/>
        <v>-711609</v>
      </c>
      <c r="AX50" s="15">
        <f t="shared" si="18"/>
        <v>-5125127</v>
      </c>
      <c r="AY50" s="15">
        <f t="shared" si="18"/>
        <v>-2988074</v>
      </c>
      <c r="AZ50" s="15">
        <f t="shared" si="18"/>
        <v>574014</v>
      </c>
      <c r="BA50" s="15">
        <f t="shared" si="18"/>
        <v>1948190</v>
      </c>
      <c r="BB50" s="15">
        <f t="shared" si="18"/>
        <v>-125000</v>
      </c>
      <c r="BC50" s="8">
        <f t="shared" si="18"/>
        <v>1</v>
      </c>
    </row>
    <row r="51" spans="1:55" ht="13.5" x14ac:dyDescent="0.25">
      <c r="A51" s="20" t="s">
        <v>122</v>
      </c>
      <c r="B51" s="15">
        <f>+B48-B46</f>
        <v>-4452283794</v>
      </c>
      <c r="C51" s="15">
        <f t="shared" ref="C51:BC51" si="19">+C48-C46</f>
        <v>-61754752</v>
      </c>
      <c r="D51" s="15">
        <f t="shared" si="19"/>
        <v>-45618891</v>
      </c>
      <c r="E51" s="15">
        <f t="shared" si="19"/>
        <v>-36313294</v>
      </c>
      <c r="F51" s="15">
        <f t="shared" si="19"/>
        <v>-124626378</v>
      </c>
      <c r="G51" s="15">
        <f t="shared" si="19"/>
        <v>4637081</v>
      </c>
      <c r="H51" s="15">
        <f t="shared" si="19"/>
        <v>-27220918</v>
      </c>
      <c r="I51" s="15">
        <f t="shared" si="19"/>
        <v>-49471738</v>
      </c>
      <c r="J51" s="15">
        <f t="shared" si="19"/>
        <v>-29725874</v>
      </c>
      <c r="K51" s="15">
        <f t="shared" si="19"/>
        <v>-4945351</v>
      </c>
      <c r="L51" s="15">
        <f t="shared" si="19"/>
        <v>-631368151</v>
      </c>
      <c r="M51" s="15">
        <f t="shared" si="19"/>
        <v>-11301927</v>
      </c>
      <c r="N51" s="15">
        <f t="shared" si="19"/>
        <v>-17693654</v>
      </c>
      <c r="O51" s="15">
        <f t="shared" si="19"/>
        <v>-93386270</v>
      </c>
      <c r="P51" s="15">
        <f t="shared" si="19"/>
        <v>-31421493</v>
      </c>
      <c r="Q51" s="15">
        <f t="shared" si="19"/>
        <v>-42830876</v>
      </c>
      <c r="R51" s="15">
        <f t="shared" si="19"/>
        <v>-141360364</v>
      </c>
      <c r="S51" s="15">
        <f t="shared" si="19"/>
        <v>-106855258</v>
      </c>
      <c r="T51" s="15">
        <f t="shared" si="19"/>
        <v>-52823337</v>
      </c>
      <c r="U51" s="15">
        <f t="shared" si="19"/>
        <v>-131266171</v>
      </c>
      <c r="V51" s="15">
        <f t="shared" si="19"/>
        <v>-47125448</v>
      </c>
      <c r="W51" s="15">
        <f t="shared" si="19"/>
        <v>-58320887</v>
      </c>
      <c r="X51" s="15">
        <f t="shared" si="19"/>
        <v>-87363501</v>
      </c>
      <c r="Y51" s="15">
        <f t="shared" si="19"/>
        <v>-239772757</v>
      </c>
      <c r="Z51" s="15">
        <f t="shared" si="19"/>
        <v>-14668271</v>
      </c>
      <c r="AA51" s="15">
        <f t="shared" si="19"/>
        <v>-16629069</v>
      </c>
      <c r="AB51" s="15">
        <f t="shared" si="19"/>
        <v>-22281919</v>
      </c>
      <c r="AC51" s="15">
        <f t="shared" si="19"/>
        <v>-18651930</v>
      </c>
      <c r="AD51" s="15">
        <f t="shared" si="19"/>
        <v>-35239770</v>
      </c>
      <c r="AE51" s="15">
        <f t="shared" si="19"/>
        <v>-49044134</v>
      </c>
      <c r="AF51" s="15">
        <f t="shared" si="19"/>
        <v>-35076392</v>
      </c>
      <c r="AG51" s="15">
        <f t="shared" si="19"/>
        <v>-51385478</v>
      </c>
      <c r="AH51" s="15">
        <f t="shared" si="19"/>
        <v>-67863761</v>
      </c>
      <c r="AI51" s="15">
        <f t="shared" si="19"/>
        <v>-34787962</v>
      </c>
      <c r="AJ51" s="15">
        <f t="shared" si="19"/>
        <v>-31231033</v>
      </c>
      <c r="AK51" s="15">
        <f t="shared" si="19"/>
        <v>-36521209</v>
      </c>
      <c r="AL51" s="15">
        <f t="shared" si="19"/>
        <v>-29991748</v>
      </c>
      <c r="AM51" s="15">
        <f t="shared" si="19"/>
        <v>-46791013</v>
      </c>
      <c r="AN51" s="15">
        <f t="shared" si="19"/>
        <v>-30662322</v>
      </c>
      <c r="AO51" s="15">
        <f t="shared" si="19"/>
        <v>-363162160</v>
      </c>
      <c r="AP51" s="15">
        <f t="shared" si="19"/>
        <v>-57777670</v>
      </c>
      <c r="AQ51" s="15">
        <f t="shared" si="19"/>
        <v>-14805714</v>
      </c>
      <c r="AR51" s="15">
        <f t="shared" si="19"/>
        <v>-25468711</v>
      </c>
      <c r="AS51" s="15">
        <f t="shared" si="19"/>
        <v>-124983404</v>
      </c>
      <c r="AT51" s="15">
        <f t="shared" si="19"/>
        <v>-52636434</v>
      </c>
      <c r="AU51" s="15">
        <f t="shared" si="19"/>
        <v>-191613757</v>
      </c>
      <c r="AV51" s="15">
        <f t="shared" si="19"/>
        <v>-28190345</v>
      </c>
      <c r="AW51" s="15">
        <f t="shared" si="19"/>
        <v>-15867256</v>
      </c>
      <c r="AX51" s="15">
        <f t="shared" si="19"/>
        <v>-110582034</v>
      </c>
      <c r="AY51" s="15">
        <f t="shared" si="19"/>
        <v>-45638106</v>
      </c>
      <c r="AZ51" s="15">
        <f t="shared" si="19"/>
        <v>-27045041</v>
      </c>
      <c r="BA51" s="15">
        <f t="shared" si="19"/>
        <v>-41908899</v>
      </c>
      <c r="BB51" s="15">
        <f t="shared" si="19"/>
        <v>-54438064</v>
      </c>
      <c r="BC51" s="8">
        <f t="shared" si="19"/>
        <v>-72717027</v>
      </c>
    </row>
    <row r="52" spans="1:55" ht="13.5" x14ac:dyDescent="0.25">
      <c r="A52" s="20" t="s">
        <v>123</v>
      </c>
      <c r="B52" s="15">
        <f>+B48-B47</f>
        <v>-4224145910</v>
      </c>
      <c r="C52" s="15">
        <f t="shared" ref="C52:BC52" si="20">+C48-C47</f>
        <v>-61305443</v>
      </c>
      <c r="D52" s="15">
        <f t="shared" si="20"/>
        <v>-45618891</v>
      </c>
      <c r="E52" s="15">
        <f t="shared" si="20"/>
        <v>-36313294</v>
      </c>
      <c r="F52" s="15">
        <f t="shared" si="20"/>
        <v>-133658153</v>
      </c>
      <c r="G52" s="15">
        <f t="shared" si="20"/>
        <v>131734862</v>
      </c>
      <c r="H52" s="15">
        <f t="shared" si="20"/>
        <v>-33700036</v>
      </c>
      <c r="I52" s="15">
        <f t="shared" si="20"/>
        <v>-43387615</v>
      </c>
      <c r="J52" s="15">
        <f t="shared" si="20"/>
        <v>-26617043</v>
      </c>
      <c r="K52" s="15">
        <f t="shared" si="20"/>
        <v>-4996951</v>
      </c>
      <c r="L52" s="15">
        <f t="shared" si="20"/>
        <v>-542853650</v>
      </c>
      <c r="M52" s="15">
        <f t="shared" si="20"/>
        <v>-11301927</v>
      </c>
      <c r="N52" s="15">
        <f t="shared" si="20"/>
        <v>-17693654</v>
      </c>
      <c r="O52" s="15">
        <f t="shared" si="20"/>
        <v>-87779528</v>
      </c>
      <c r="P52" s="15">
        <f t="shared" si="20"/>
        <v>-32640049</v>
      </c>
      <c r="Q52" s="15">
        <f t="shared" si="20"/>
        <v>-55558779</v>
      </c>
      <c r="R52" s="15">
        <f t="shared" si="20"/>
        <v>-132614196</v>
      </c>
      <c r="S52" s="15">
        <f t="shared" si="20"/>
        <v>-88942158</v>
      </c>
      <c r="T52" s="15">
        <f t="shared" si="20"/>
        <v>-41718713</v>
      </c>
      <c r="U52" s="15">
        <f t="shared" si="20"/>
        <v>-123190805</v>
      </c>
      <c r="V52" s="15">
        <f t="shared" si="20"/>
        <v>-46886852</v>
      </c>
      <c r="W52" s="15">
        <f t="shared" si="20"/>
        <v>-47001231</v>
      </c>
      <c r="X52" s="15">
        <f t="shared" si="20"/>
        <v>-91700014</v>
      </c>
      <c r="Y52" s="15">
        <f t="shared" si="20"/>
        <v>-222146721</v>
      </c>
      <c r="Z52" s="15">
        <f t="shared" si="20"/>
        <v>-18399513</v>
      </c>
      <c r="AA52" s="15">
        <f t="shared" si="20"/>
        <v>-22658893</v>
      </c>
      <c r="AB52" s="15">
        <f t="shared" si="20"/>
        <v>-31618497</v>
      </c>
      <c r="AC52" s="15">
        <f t="shared" si="20"/>
        <v>-26694714</v>
      </c>
      <c r="AD52" s="15">
        <f t="shared" si="20"/>
        <v>-36148356</v>
      </c>
      <c r="AE52" s="15">
        <f t="shared" si="20"/>
        <v>-68245024</v>
      </c>
      <c r="AF52" s="15">
        <f t="shared" si="20"/>
        <v>-30130826</v>
      </c>
      <c r="AG52" s="15">
        <f t="shared" si="20"/>
        <v>-51686778</v>
      </c>
      <c r="AH52" s="15">
        <f t="shared" si="20"/>
        <v>-71049739</v>
      </c>
      <c r="AI52" s="15">
        <f t="shared" si="20"/>
        <v>-33353993</v>
      </c>
      <c r="AJ52" s="15">
        <f t="shared" si="20"/>
        <v>-38362951</v>
      </c>
      <c r="AK52" s="15">
        <f t="shared" si="20"/>
        <v>-36521208</v>
      </c>
      <c r="AL52" s="15">
        <f t="shared" si="20"/>
        <v>-29991748</v>
      </c>
      <c r="AM52" s="15">
        <f t="shared" si="20"/>
        <v>-57210901</v>
      </c>
      <c r="AN52" s="15">
        <f t="shared" si="20"/>
        <v>-33075475</v>
      </c>
      <c r="AO52" s="15">
        <f t="shared" si="20"/>
        <v>-337294760</v>
      </c>
      <c r="AP52" s="15">
        <f t="shared" si="20"/>
        <v>-60568220</v>
      </c>
      <c r="AQ52" s="15">
        <f t="shared" si="20"/>
        <v>-11592417</v>
      </c>
      <c r="AR52" s="15">
        <f t="shared" si="20"/>
        <v>-21468711</v>
      </c>
      <c r="AS52" s="15">
        <f t="shared" si="20"/>
        <v>-113461013</v>
      </c>
      <c r="AT52" s="15">
        <f t="shared" si="20"/>
        <v>-52636434</v>
      </c>
      <c r="AU52" s="15">
        <f t="shared" si="20"/>
        <v>-171078791</v>
      </c>
      <c r="AV52" s="15">
        <f t="shared" si="20"/>
        <v>-23762332</v>
      </c>
      <c r="AW52" s="15">
        <f t="shared" si="20"/>
        <v>-15155647</v>
      </c>
      <c r="AX52" s="15">
        <f t="shared" si="20"/>
        <v>-105456907</v>
      </c>
      <c r="AY52" s="15">
        <f t="shared" si="20"/>
        <v>-42650032</v>
      </c>
      <c r="AZ52" s="15">
        <f t="shared" si="20"/>
        <v>-27619055</v>
      </c>
      <c r="BA52" s="15">
        <f t="shared" si="20"/>
        <v>-43857089</v>
      </c>
      <c r="BB52" s="15">
        <f t="shared" si="20"/>
        <v>-54313064</v>
      </c>
      <c r="BC52" s="8">
        <f t="shared" si="20"/>
        <v>-72717028</v>
      </c>
    </row>
    <row r="53" spans="1:55" ht="13.5" x14ac:dyDescent="0.25">
      <c r="A53" s="20" t="s">
        <v>124</v>
      </c>
      <c r="B53" s="17">
        <f>IF(B46=0,0,B48*100/B46)</f>
        <v>67.716565132526995</v>
      </c>
      <c r="C53" s="17">
        <f t="shared" ref="C53:BC53" si="21">IF(C46=0,0,C48*100/C46)</f>
        <v>66.830956188391426</v>
      </c>
      <c r="D53" s="17">
        <f t="shared" si="21"/>
        <v>59.888878237074572</v>
      </c>
      <c r="E53" s="17">
        <f t="shared" si="21"/>
        <v>65.791720678062461</v>
      </c>
      <c r="F53" s="17">
        <f t="shared" si="21"/>
        <v>75.805101980411223</v>
      </c>
      <c r="G53" s="17">
        <f t="shared" si="21"/>
        <v>101.10077693149891</v>
      </c>
      <c r="H53" s="17">
        <f t="shared" si="21"/>
        <v>74.838152009817563</v>
      </c>
      <c r="I53" s="17">
        <f t="shared" si="21"/>
        <v>70.427990337519432</v>
      </c>
      <c r="J53" s="17">
        <f t="shared" si="21"/>
        <v>54.085098932697221</v>
      </c>
      <c r="K53" s="17">
        <f t="shared" si="21"/>
        <v>88.864722009446055</v>
      </c>
      <c r="L53" s="17">
        <f t="shared" si="21"/>
        <v>65.979538589320541</v>
      </c>
      <c r="M53" s="17">
        <f t="shared" si="21"/>
        <v>80.178898608887124</v>
      </c>
      <c r="N53" s="17">
        <f t="shared" si="21"/>
        <v>76.562820472674659</v>
      </c>
      <c r="O53" s="17">
        <f t="shared" si="21"/>
        <v>71.938482441748945</v>
      </c>
      <c r="P53" s="17">
        <f t="shared" si="21"/>
        <v>77.23602617599299</v>
      </c>
      <c r="Q53" s="17">
        <f t="shared" si="21"/>
        <v>79.650718835651531</v>
      </c>
      <c r="R53" s="17">
        <f t="shared" si="21"/>
        <v>69.037311966879017</v>
      </c>
      <c r="S53" s="17">
        <f t="shared" si="21"/>
        <v>71.716385200182927</v>
      </c>
      <c r="T53" s="17">
        <f t="shared" si="21"/>
        <v>68.134909092231823</v>
      </c>
      <c r="U53" s="17">
        <f t="shared" si="21"/>
        <v>7.4146126294434192E-2</v>
      </c>
      <c r="V53" s="17">
        <f t="shared" si="21"/>
        <v>57.101600686324169</v>
      </c>
      <c r="W53" s="17">
        <f t="shared" si="21"/>
        <v>66.476434438591511</v>
      </c>
      <c r="X53" s="17">
        <f t="shared" si="21"/>
        <v>65.83722264121478</v>
      </c>
      <c r="Y53" s="17">
        <f t="shared" si="21"/>
        <v>68.156753312064964</v>
      </c>
      <c r="Z53" s="17">
        <f t="shared" si="21"/>
        <v>72.185974925099487</v>
      </c>
      <c r="AA53" s="17">
        <f t="shared" si="21"/>
        <v>72.738330171698792</v>
      </c>
      <c r="AB53" s="17">
        <f t="shared" si="21"/>
        <v>83.493308268633612</v>
      </c>
      <c r="AC53" s="17">
        <f t="shared" si="21"/>
        <v>78.497567081427007</v>
      </c>
      <c r="AD53" s="17">
        <f t="shared" si="21"/>
        <v>74.615001277902437</v>
      </c>
      <c r="AE53" s="17">
        <f t="shared" si="21"/>
        <v>76.38492827683082</v>
      </c>
      <c r="AF53" s="17">
        <f t="shared" si="21"/>
        <v>74.77195943115187</v>
      </c>
      <c r="AG53" s="17">
        <f t="shared" si="21"/>
        <v>72.794186848707838</v>
      </c>
      <c r="AH53" s="17">
        <f t="shared" si="21"/>
        <v>77.394877047670477</v>
      </c>
      <c r="AI53" s="17">
        <f t="shared" si="21"/>
        <v>68.671584204287001</v>
      </c>
      <c r="AJ53" s="17">
        <f t="shared" si="21"/>
        <v>79.645079543883156</v>
      </c>
      <c r="AK53" s="17">
        <f t="shared" si="21"/>
        <v>74.497796929090342</v>
      </c>
      <c r="AL53" s="17">
        <f t="shared" si="21"/>
        <v>71.110901789465998</v>
      </c>
      <c r="AM53" s="17">
        <f t="shared" si="21"/>
        <v>79.62426441605318</v>
      </c>
      <c r="AN53" s="17">
        <f t="shared" si="21"/>
        <v>70.605405147345792</v>
      </c>
      <c r="AO53" s="17">
        <f t="shared" si="21"/>
        <v>70.90207206525794</v>
      </c>
      <c r="AP53" s="17">
        <f t="shared" si="21"/>
        <v>72.507453692605324</v>
      </c>
      <c r="AQ53" s="17">
        <f t="shared" si="21"/>
        <v>80.63994722917262</v>
      </c>
      <c r="AR53" s="17">
        <f t="shared" si="21"/>
        <v>70.52941454453827</v>
      </c>
      <c r="AS53" s="17">
        <f t="shared" si="21"/>
        <v>66.909387999710063</v>
      </c>
      <c r="AT53" s="17">
        <f t="shared" si="21"/>
        <v>66.447998695972785</v>
      </c>
      <c r="AU53" s="17">
        <f t="shared" si="21"/>
        <v>69.139635446273786</v>
      </c>
      <c r="AV53" s="17">
        <f t="shared" si="21"/>
        <v>71.509926895306464</v>
      </c>
      <c r="AW53" s="17">
        <f t="shared" si="21"/>
        <v>76.105103800919863</v>
      </c>
      <c r="AX53" s="17">
        <f t="shared" si="21"/>
        <v>65.919193317151027</v>
      </c>
      <c r="AY53" s="17">
        <f t="shared" si="21"/>
        <v>72.788593945709351</v>
      </c>
      <c r="AZ53" s="17">
        <f t="shared" si="21"/>
        <v>74.333189712032961</v>
      </c>
      <c r="BA53" s="17">
        <f t="shared" si="21"/>
        <v>72.652025825857919</v>
      </c>
      <c r="BB53" s="17">
        <f t="shared" si="21"/>
        <v>48.203513312037281</v>
      </c>
      <c r="BC53" s="10">
        <f t="shared" si="21"/>
        <v>72.549411814260367</v>
      </c>
    </row>
    <row r="54" spans="1:55" ht="13.5" x14ac:dyDescent="0.25">
      <c r="A54" s="20" t="s">
        <v>125</v>
      </c>
      <c r="B54" s="17">
        <f>IF(B47=0,0,B48*100/B47)</f>
        <v>68.855590812017567</v>
      </c>
      <c r="C54" s="17">
        <f t="shared" ref="C54:BC54" si="22">IF(C47=0,0,C48*100/C47)</f>
        <v>66.992628148452084</v>
      </c>
      <c r="D54" s="17">
        <f t="shared" si="22"/>
        <v>59.888878237074572</v>
      </c>
      <c r="E54" s="17">
        <f t="shared" si="22"/>
        <v>65.791720678062461</v>
      </c>
      <c r="F54" s="17">
        <f t="shared" si="22"/>
        <v>74.498821802002979</v>
      </c>
      <c r="G54" s="17">
        <f t="shared" si="22"/>
        <v>144.78378426817218</v>
      </c>
      <c r="H54" s="17">
        <f t="shared" si="22"/>
        <v>70.609345241448764</v>
      </c>
      <c r="I54" s="17">
        <f t="shared" si="22"/>
        <v>73.085995523233592</v>
      </c>
      <c r="J54" s="17">
        <f t="shared" si="22"/>
        <v>56.813232532678754</v>
      </c>
      <c r="K54" s="17">
        <f t="shared" si="22"/>
        <v>88.761593501568925</v>
      </c>
      <c r="L54" s="17">
        <f t="shared" si="22"/>
        <v>69.284033741338732</v>
      </c>
      <c r="M54" s="17">
        <f t="shared" si="22"/>
        <v>80.178898608887124</v>
      </c>
      <c r="N54" s="17">
        <f t="shared" si="22"/>
        <v>76.562820472674659</v>
      </c>
      <c r="O54" s="17">
        <f t="shared" si="22"/>
        <v>73.171244150356884</v>
      </c>
      <c r="P54" s="17">
        <f t="shared" si="22"/>
        <v>76.560146312151375</v>
      </c>
      <c r="Q54" s="17">
        <f t="shared" si="22"/>
        <v>75.108795791957164</v>
      </c>
      <c r="R54" s="17">
        <f t="shared" si="22"/>
        <v>70.385694815100976</v>
      </c>
      <c r="S54" s="17">
        <f t="shared" si="22"/>
        <v>75.286022751601138</v>
      </c>
      <c r="T54" s="17">
        <f t="shared" si="22"/>
        <v>73.026784227394899</v>
      </c>
      <c r="U54" s="17">
        <f t="shared" si="22"/>
        <v>7.9002690654773583E-2</v>
      </c>
      <c r="V54" s="17">
        <f t="shared" si="22"/>
        <v>57.225892156834838</v>
      </c>
      <c r="W54" s="17">
        <f t="shared" si="22"/>
        <v>71.102869154789971</v>
      </c>
      <c r="X54" s="17">
        <f t="shared" si="22"/>
        <v>64.739399302882262</v>
      </c>
      <c r="Y54" s="17">
        <f t="shared" si="22"/>
        <v>69.790437393395067</v>
      </c>
      <c r="Z54" s="17">
        <f t="shared" si="22"/>
        <v>67.416151614251007</v>
      </c>
      <c r="AA54" s="17">
        <f t="shared" si="22"/>
        <v>66.19478739331592</v>
      </c>
      <c r="AB54" s="17">
        <f t="shared" si="22"/>
        <v>78.091967888365659</v>
      </c>
      <c r="AC54" s="17">
        <f t="shared" si="22"/>
        <v>71.836898796934747</v>
      </c>
      <c r="AD54" s="17">
        <f t="shared" si="22"/>
        <v>74.129821073419208</v>
      </c>
      <c r="AE54" s="17">
        <f t="shared" si="22"/>
        <v>69.920527765961211</v>
      </c>
      <c r="AF54" s="17">
        <f t="shared" si="22"/>
        <v>77.52969541244579</v>
      </c>
      <c r="AG54" s="17">
        <f t="shared" si="22"/>
        <v>72.678249090650709</v>
      </c>
      <c r="AH54" s="17">
        <f t="shared" si="22"/>
        <v>76.582160067776385</v>
      </c>
      <c r="AI54" s="17">
        <f t="shared" si="22"/>
        <v>69.569987078326662</v>
      </c>
      <c r="AJ54" s="17">
        <f t="shared" si="22"/>
        <v>76.107417148954852</v>
      </c>
      <c r="AK54" s="17">
        <f t="shared" si="22"/>
        <v>74.497797449297096</v>
      </c>
      <c r="AL54" s="17">
        <f t="shared" si="22"/>
        <v>71.110901789465998</v>
      </c>
      <c r="AM54" s="17">
        <f t="shared" si="22"/>
        <v>76.168156125120021</v>
      </c>
      <c r="AN54" s="17">
        <f t="shared" si="22"/>
        <v>69.008964390223284</v>
      </c>
      <c r="AO54" s="17">
        <f t="shared" si="22"/>
        <v>72.402685842120619</v>
      </c>
      <c r="AP54" s="17">
        <f t="shared" si="22"/>
        <v>71.557289561547222</v>
      </c>
      <c r="AQ54" s="17">
        <f t="shared" si="22"/>
        <v>84.176829580402142</v>
      </c>
      <c r="AR54" s="17">
        <f t="shared" si="22"/>
        <v>73.952309165125143</v>
      </c>
      <c r="AS54" s="17">
        <f t="shared" si="22"/>
        <v>69.014800994379513</v>
      </c>
      <c r="AT54" s="17">
        <f t="shared" si="22"/>
        <v>66.447998695972785</v>
      </c>
      <c r="AU54" s="17">
        <f t="shared" si="22"/>
        <v>71.504474412106404</v>
      </c>
      <c r="AV54" s="17">
        <f t="shared" si="22"/>
        <v>74.859980607478789</v>
      </c>
      <c r="AW54" s="17">
        <f t="shared" si="22"/>
        <v>76.929503225043177</v>
      </c>
      <c r="AX54" s="17">
        <f t="shared" si="22"/>
        <v>66.977122033590561</v>
      </c>
      <c r="AY54" s="17">
        <f t="shared" si="22"/>
        <v>74.108932411616067</v>
      </c>
      <c r="AZ54" s="17">
        <f t="shared" si="22"/>
        <v>73.930444802038934</v>
      </c>
      <c r="BA54" s="17">
        <f t="shared" si="22"/>
        <v>71.7399907612117</v>
      </c>
      <c r="BB54" s="17">
        <f t="shared" si="22"/>
        <v>48.26091215924383</v>
      </c>
      <c r="BC54" s="10">
        <f t="shared" si="22"/>
        <v>72.549411540387226</v>
      </c>
    </row>
    <row r="55" spans="1:55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ht="13.5" x14ac:dyDescent="0.25">
      <c r="A57" s="20" t="s">
        <v>127</v>
      </c>
      <c r="B57" s="16">
        <v>8143224000</v>
      </c>
      <c r="C57" s="16">
        <v>54355578</v>
      </c>
      <c r="D57" s="16">
        <v>94051025</v>
      </c>
      <c r="E57" s="16">
        <v>47122332</v>
      </c>
      <c r="F57" s="16">
        <v>150892800</v>
      </c>
      <c r="G57" s="16">
        <v>454992250</v>
      </c>
      <c r="H57" s="16">
        <v>45670100</v>
      </c>
      <c r="I57" s="16">
        <v>83817650</v>
      </c>
      <c r="J57" s="16">
        <v>20827860</v>
      </c>
      <c r="K57" s="16">
        <v>13368750</v>
      </c>
      <c r="L57" s="16">
        <v>768760054</v>
      </c>
      <c r="M57" s="16">
        <v>22922001</v>
      </c>
      <c r="N57" s="16">
        <v>24324415</v>
      </c>
      <c r="O57" s="16">
        <v>184314976</v>
      </c>
      <c r="P57" s="16">
        <v>34233750</v>
      </c>
      <c r="Q57" s="16">
        <v>54003956</v>
      </c>
      <c r="R57" s="16">
        <v>131661450</v>
      </c>
      <c r="S57" s="16">
        <v>308395356</v>
      </c>
      <c r="T57" s="16">
        <v>25668700</v>
      </c>
      <c r="U57" s="16">
        <v>60607733</v>
      </c>
      <c r="V57" s="16">
        <v>57968220</v>
      </c>
      <c r="W57" s="16">
        <v>39697803</v>
      </c>
      <c r="X57" s="16">
        <v>371252703</v>
      </c>
      <c r="Y57" s="16">
        <v>255337696</v>
      </c>
      <c r="Z57" s="16">
        <v>39050601</v>
      </c>
      <c r="AA57" s="16">
        <v>74656000</v>
      </c>
      <c r="AB57" s="16">
        <v>83693201</v>
      </c>
      <c r="AC57" s="16">
        <v>36938065</v>
      </c>
      <c r="AD57" s="16">
        <v>43124000</v>
      </c>
      <c r="AE57" s="16">
        <v>83440000</v>
      </c>
      <c r="AF57" s="16">
        <v>49623456</v>
      </c>
      <c r="AG57" s="16">
        <v>40775831</v>
      </c>
      <c r="AH57" s="16">
        <v>790424351</v>
      </c>
      <c r="AI57" s="16">
        <v>58959230</v>
      </c>
      <c r="AJ57" s="16">
        <v>44865268</v>
      </c>
      <c r="AK57" s="16">
        <v>47556437</v>
      </c>
      <c r="AL57" s="16">
        <v>35190077</v>
      </c>
      <c r="AM57" s="16">
        <v>233671204</v>
      </c>
      <c r="AN57" s="16">
        <v>40310623</v>
      </c>
      <c r="AO57" s="16">
        <v>802941100</v>
      </c>
      <c r="AP57" s="16">
        <v>110154690</v>
      </c>
      <c r="AQ57" s="16">
        <v>35933045</v>
      </c>
      <c r="AR57" s="16">
        <v>43469339</v>
      </c>
      <c r="AS57" s="16">
        <v>452537631</v>
      </c>
      <c r="AT57" s="16">
        <v>143944633</v>
      </c>
      <c r="AU57" s="16">
        <v>950898017</v>
      </c>
      <c r="AV57" s="16">
        <v>74984786</v>
      </c>
      <c r="AW57" s="16">
        <v>26314871</v>
      </c>
      <c r="AX57" s="16">
        <v>452464959</v>
      </c>
      <c r="AY57" s="16">
        <v>111109115</v>
      </c>
      <c r="AZ57" s="16">
        <v>59604599</v>
      </c>
      <c r="BA57" s="16">
        <v>108906083</v>
      </c>
      <c r="BB57" s="16">
        <v>91794000</v>
      </c>
      <c r="BC57" s="9">
        <v>306141124</v>
      </c>
    </row>
    <row r="58" spans="1:55" ht="13.5" x14ac:dyDescent="0.25">
      <c r="A58" s="20" t="s">
        <v>128</v>
      </c>
      <c r="B58" s="16">
        <v>7633014673</v>
      </c>
      <c r="C58" s="16">
        <v>57591212</v>
      </c>
      <c r="D58" s="16">
        <v>89887233</v>
      </c>
      <c r="E58" s="16">
        <v>46808202</v>
      </c>
      <c r="F58" s="16">
        <v>176379451</v>
      </c>
      <c r="G58" s="16">
        <v>416471375</v>
      </c>
      <c r="H58" s="16">
        <v>53829394</v>
      </c>
      <c r="I58" s="16">
        <v>93627472</v>
      </c>
      <c r="J58" s="16">
        <v>53208850</v>
      </c>
      <c r="K58" s="16">
        <v>57841500</v>
      </c>
      <c r="L58" s="16">
        <v>802543954</v>
      </c>
      <c r="M58" s="16">
        <v>26835132</v>
      </c>
      <c r="N58" s="16">
        <v>23994575</v>
      </c>
      <c r="O58" s="16">
        <v>179809200</v>
      </c>
      <c r="P58" s="16">
        <v>58406340</v>
      </c>
      <c r="Q58" s="16">
        <v>93524016</v>
      </c>
      <c r="R58" s="16">
        <v>162147960</v>
      </c>
      <c r="S58" s="16">
        <v>306868499</v>
      </c>
      <c r="T58" s="16">
        <v>31544426</v>
      </c>
      <c r="U58" s="16">
        <v>103578546</v>
      </c>
      <c r="V58" s="16">
        <v>80442048</v>
      </c>
      <c r="W58" s="16">
        <v>36168995</v>
      </c>
      <c r="X58" s="16">
        <v>232110148</v>
      </c>
      <c r="Y58" s="16">
        <v>250901815</v>
      </c>
      <c r="Z58" s="16">
        <v>55241084</v>
      </c>
      <c r="AA58" s="16">
        <v>53050815</v>
      </c>
      <c r="AB58" s="16">
        <v>88271701</v>
      </c>
      <c r="AC58" s="16">
        <v>102910166</v>
      </c>
      <c r="AD58" s="16">
        <v>39515005</v>
      </c>
      <c r="AE58" s="16">
        <v>80885000</v>
      </c>
      <c r="AF58" s="16">
        <v>47029240</v>
      </c>
      <c r="AG58" s="16">
        <v>53302031</v>
      </c>
      <c r="AH58" s="16">
        <v>757843826</v>
      </c>
      <c r="AI58" s="16">
        <v>60631979</v>
      </c>
      <c r="AJ58" s="16">
        <v>66817449</v>
      </c>
      <c r="AK58" s="16">
        <v>46281805</v>
      </c>
      <c r="AL58" s="16">
        <v>33825120</v>
      </c>
      <c r="AM58" s="16">
        <v>213276421</v>
      </c>
      <c r="AN58" s="16">
        <v>38493518</v>
      </c>
      <c r="AO58" s="16">
        <v>817406500</v>
      </c>
      <c r="AP58" s="16">
        <v>114170910</v>
      </c>
      <c r="AQ58" s="16">
        <v>27758145</v>
      </c>
      <c r="AR58" s="16">
        <v>43043322</v>
      </c>
      <c r="AS58" s="16">
        <v>436735296</v>
      </c>
      <c r="AT58" s="16">
        <v>139783764</v>
      </c>
      <c r="AU58" s="16">
        <v>1122175158</v>
      </c>
      <c r="AV58" s="16">
        <v>94622839</v>
      </c>
      <c r="AW58" s="16">
        <v>30872877</v>
      </c>
      <c r="AX58" s="16">
        <v>420341888</v>
      </c>
      <c r="AY58" s="16">
        <v>135619335</v>
      </c>
      <c r="AZ58" s="16">
        <v>61822966</v>
      </c>
      <c r="BA58" s="16">
        <v>92794703</v>
      </c>
      <c r="BB58" s="16">
        <v>84661187</v>
      </c>
      <c r="BC58" s="9">
        <v>316868022</v>
      </c>
    </row>
    <row r="59" spans="1:55" ht="13.5" x14ac:dyDescent="0.25">
      <c r="A59" s="20" t="s">
        <v>129</v>
      </c>
      <c r="B59" s="16">
        <v>2576786832</v>
      </c>
      <c r="C59" s="16">
        <v>34430370</v>
      </c>
      <c r="D59" s="16">
        <v>39164314</v>
      </c>
      <c r="E59" s="16">
        <v>17440039</v>
      </c>
      <c r="F59" s="16">
        <v>99807776</v>
      </c>
      <c r="G59" s="16">
        <v>260688701</v>
      </c>
      <c r="H59" s="16">
        <v>35631921</v>
      </c>
      <c r="I59" s="16">
        <v>29961880</v>
      </c>
      <c r="J59" s="16">
        <v>9739587</v>
      </c>
      <c r="K59" s="16">
        <v>13753935</v>
      </c>
      <c r="L59" s="16">
        <v>409586022</v>
      </c>
      <c r="M59" s="16">
        <v>18334356</v>
      </c>
      <c r="N59" s="16">
        <v>16080355</v>
      </c>
      <c r="O59" s="16">
        <v>143883292</v>
      </c>
      <c r="P59" s="16">
        <v>29222219</v>
      </c>
      <c r="Q59" s="16">
        <v>78099852</v>
      </c>
      <c r="R59" s="16">
        <v>74793937</v>
      </c>
      <c r="S59" s="16">
        <v>159578897</v>
      </c>
      <c r="T59" s="16">
        <v>13797973</v>
      </c>
      <c r="U59" s="16">
        <v>57036481</v>
      </c>
      <c r="V59" s="16">
        <v>32172778</v>
      </c>
      <c r="W59" s="16">
        <v>27632079</v>
      </c>
      <c r="X59" s="16">
        <v>146066254</v>
      </c>
      <c r="Y59" s="16">
        <v>142320626</v>
      </c>
      <c r="Z59" s="16">
        <v>26641429</v>
      </c>
      <c r="AA59" s="16">
        <v>19446549</v>
      </c>
      <c r="AB59" s="16">
        <v>60576182</v>
      </c>
      <c r="AC59" s="16">
        <v>74477852</v>
      </c>
      <c r="AD59" s="16">
        <v>22318675</v>
      </c>
      <c r="AE59" s="16">
        <v>37361422</v>
      </c>
      <c r="AF59" s="16">
        <v>29141596</v>
      </c>
      <c r="AG59" s="16">
        <v>26763563</v>
      </c>
      <c r="AH59" s="16">
        <v>532165754</v>
      </c>
      <c r="AI59" s="16">
        <v>19861700</v>
      </c>
      <c r="AJ59" s="16">
        <v>43335566</v>
      </c>
      <c r="AK59" s="16">
        <v>17307161</v>
      </c>
      <c r="AL59" s="16">
        <v>24683603</v>
      </c>
      <c r="AM59" s="16">
        <v>173953566</v>
      </c>
      <c r="AN59" s="16">
        <v>38214681</v>
      </c>
      <c r="AO59" s="16">
        <v>643972590</v>
      </c>
      <c r="AP59" s="16">
        <v>73260125</v>
      </c>
      <c r="AQ59" s="16">
        <v>18116037</v>
      </c>
      <c r="AR59" s="16">
        <v>27522238</v>
      </c>
      <c r="AS59" s="16">
        <v>330712879</v>
      </c>
      <c r="AT59" s="16">
        <v>72569660</v>
      </c>
      <c r="AU59" s="16">
        <v>482966185</v>
      </c>
      <c r="AV59" s="16">
        <v>62538626</v>
      </c>
      <c r="AW59" s="16">
        <v>19398695</v>
      </c>
      <c r="AX59" s="16">
        <v>154976910</v>
      </c>
      <c r="AY59" s="16">
        <v>76676620</v>
      </c>
      <c r="AZ59" s="16">
        <v>40481672</v>
      </c>
      <c r="BA59" s="16">
        <v>59545844</v>
      </c>
      <c r="BB59" s="16">
        <v>37972559</v>
      </c>
      <c r="BC59" s="9">
        <v>253681050</v>
      </c>
    </row>
    <row r="60" spans="1:55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ht="13.5" x14ac:dyDescent="0.25">
      <c r="A61" s="20" t="s">
        <v>134</v>
      </c>
      <c r="B61" s="15">
        <f>+B58-B57</f>
        <v>-510209327</v>
      </c>
      <c r="C61" s="15">
        <f t="shared" ref="C61:BC61" si="23">+C58-C57</f>
        <v>3235634</v>
      </c>
      <c r="D61" s="15">
        <f t="shared" si="23"/>
        <v>-4163792</v>
      </c>
      <c r="E61" s="15">
        <f t="shared" si="23"/>
        <v>-314130</v>
      </c>
      <c r="F61" s="15">
        <f t="shared" si="23"/>
        <v>25486651</v>
      </c>
      <c r="G61" s="15">
        <f t="shared" si="23"/>
        <v>-38520875</v>
      </c>
      <c r="H61" s="15">
        <f t="shared" si="23"/>
        <v>8159294</v>
      </c>
      <c r="I61" s="15">
        <f t="shared" si="23"/>
        <v>9809822</v>
      </c>
      <c r="J61" s="15">
        <f t="shared" si="23"/>
        <v>32380990</v>
      </c>
      <c r="K61" s="15">
        <f t="shared" si="23"/>
        <v>44472750</v>
      </c>
      <c r="L61" s="15">
        <f t="shared" si="23"/>
        <v>33783900</v>
      </c>
      <c r="M61" s="15">
        <f t="shared" si="23"/>
        <v>3913131</v>
      </c>
      <c r="N61" s="15">
        <f t="shared" si="23"/>
        <v>-329840</v>
      </c>
      <c r="O61" s="15">
        <f t="shared" si="23"/>
        <v>-4505776</v>
      </c>
      <c r="P61" s="15">
        <f t="shared" si="23"/>
        <v>24172590</v>
      </c>
      <c r="Q61" s="15">
        <f t="shared" si="23"/>
        <v>39520060</v>
      </c>
      <c r="R61" s="15">
        <f t="shared" si="23"/>
        <v>30486510</v>
      </c>
      <c r="S61" s="15">
        <f t="shared" si="23"/>
        <v>-1526857</v>
      </c>
      <c r="T61" s="15">
        <f t="shared" si="23"/>
        <v>5875726</v>
      </c>
      <c r="U61" s="15">
        <f t="shared" si="23"/>
        <v>42970813</v>
      </c>
      <c r="V61" s="15">
        <f t="shared" si="23"/>
        <v>22473828</v>
      </c>
      <c r="W61" s="15">
        <f t="shared" si="23"/>
        <v>-3528808</v>
      </c>
      <c r="X61" s="15">
        <f t="shared" si="23"/>
        <v>-139142555</v>
      </c>
      <c r="Y61" s="15">
        <f t="shared" si="23"/>
        <v>-4435881</v>
      </c>
      <c r="Z61" s="15">
        <f t="shared" si="23"/>
        <v>16190483</v>
      </c>
      <c r="AA61" s="15">
        <f t="shared" si="23"/>
        <v>-21605185</v>
      </c>
      <c r="AB61" s="15">
        <f t="shared" si="23"/>
        <v>4578500</v>
      </c>
      <c r="AC61" s="15">
        <f t="shared" si="23"/>
        <v>65972101</v>
      </c>
      <c r="AD61" s="15">
        <f t="shared" si="23"/>
        <v>-3608995</v>
      </c>
      <c r="AE61" s="15">
        <f t="shared" si="23"/>
        <v>-2555000</v>
      </c>
      <c r="AF61" s="15">
        <f t="shared" si="23"/>
        <v>-2594216</v>
      </c>
      <c r="AG61" s="15">
        <f t="shared" si="23"/>
        <v>12526200</v>
      </c>
      <c r="AH61" s="15">
        <f t="shared" si="23"/>
        <v>-32580525</v>
      </c>
      <c r="AI61" s="15">
        <f t="shared" si="23"/>
        <v>1672749</v>
      </c>
      <c r="AJ61" s="15">
        <f t="shared" si="23"/>
        <v>21952181</v>
      </c>
      <c r="AK61" s="15">
        <f t="shared" si="23"/>
        <v>-1274632</v>
      </c>
      <c r="AL61" s="15">
        <f t="shared" si="23"/>
        <v>-1364957</v>
      </c>
      <c r="AM61" s="15">
        <f t="shared" si="23"/>
        <v>-20394783</v>
      </c>
      <c r="AN61" s="15">
        <f t="shared" si="23"/>
        <v>-1817105</v>
      </c>
      <c r="AO61" s="15">
        <f t="shared" si="23"/>
        <v>14465400</v>
      </c>
      <c r="AP61" s="15">
        <f t="shared" si="23"/>
        <v>4016220</v>
      </c>
      <c r="AQ61" s="15">
        <f t="shared" si="23"/>
        <v>-8174900</v>
      </c>
      <c r="AR61" s="15">
        <f t="shared" si="23"/>
        <v>-426017</v>
      </c>
      <c r="AS61" s="15">
        <f t="shared" si="23"/>
        <v>-15802335</v>
      </c>
      <c r="AT61" s="15">
        <f t="shared" si="23"/>
        <v>-4160869</v>
      </c>
      <c r="AU61" s="15">
        <f t="shared" si="23"/>
        <v>171277141</v>
      </c>
      <c r="AV61" s="15">
        <f t="shared" si="23"/>
        <v>19638053</v>
      </c>
      <c r="AW61" s="15">
        <f t="shared" si="23"/>
        <v>4558006</v>
      </c>
      <c r="AX61" s="15">
        <f t="shared" si="23"/>
        <v>-32123071</v>
      </c>
      <c r="AY61" s="15">
        <f t="shared" si="23"/>
        <v>24510220</v>
      </c>
      <c r="AZ61" s="15">
        <f t="shared" si="23"/>
        <v>2218367</v>
      </c>
      <c r="BA61" s="15">
        <f t="shared" si="23"/>
        <v>-16111380</v>
      </c>
      <c r="BB61" s="15">
        <f t="shared" si="23"/>
        <v>-7132813</v>
      </c>
      <c r="BC61" s="8">
        <f t="shared" si="23"/>
        <v>10726898</v>
      </c>
    </row>
    <row r="62" spans="1:55" ht="13.5" x14ac:dyDescent="0.25">
      <c r="A62" s="20" t="s">
        <v>122</v>
      </c>
      <c r="B62" s="15">
        <f>+B59-B57</f>
        <v>-5566437168</v>
      </c>
      <c r="C62" s="15">
        <f t="shared" ref="C62:BC62" si="24">+C59-C57</f>
        <v>-19925208</v>
      </c>
      <c r="D62" s="15">
        <f t="shared" si="24"/>
        <v>-54886711</v>
      </c>
      <c r="E62" s="15">
        <f t="shared" si="24"/>
        <v>-29682293</v>
      </c>
      <c r="F62" s="15">
        <f t="shared" si="24"/>
        <v>-51085024</v>
      </c>
      <c r="G62" s="15">
        <f t="shared" si="24"/>
        <v>-194303549</v>
      </c>
      <c r="H62" s="15">
        <f t="shared" si="24"/>
        <v>-10038179</v>
      </c>
      <c r="I62" s="15">
        <f t="shared" si="24"/>
        <v>-53855770</v>
      </c>
      <c r="J62" s="15">
        <f t="shared" si="24"/>
        <v>-11088273</v>
      </c>
      <c r="K62" s="15">
        <f t="shared" si="24"/>
        <v>385185</v>
      </c>
      <c r="L62" s="15">
        <f t="shared" si="24"/>
        <v>-359174032</v>
      </c>
      <c r="M62" s="15">
        <f t="shared" si="24"/>
        <v>-4587645</v>
      </c>
      <c r="N62" s="15">
        <f t="shared" si="24"/>
        <v>-8244060</v>
      </c>
      <c r="O62" s="15">
        <f t="shared" si="24"/>
        <v>-40431684</v>
      </c>
      <c r="P62" s="15">
        <f t="shared" si="24"/>
        <v>-5011531</v>
      </c>
      <c r="Q62" s="15">
        <f t="shared" si="24"/>
        <v>24095896</v>
      </c>
      <c r="R62" s="15">
        <f t="shared" si="24"/>
        <v>-56867513</v>
      </c>
      <c r="S62" s="15">
        <f t="shared" si="24"/>
        <v>-148816459</v>
      </c>
      <c r="T62" s="15">
        <f t="shared" si="24"/>
        <v>-11870727</v>
      </c>
      <c r="U62" s="15">
        <f t="shared" si="24"/>
        <v>-3571252</v>
      </c>
      <c r="V62" s="15">
        <f t="shared" si="24"/>
        <v>-25795442</v>
      </c>
      <c r="W62" s="15">
        <f t="shared" si="24"/>
        <v>-12065724</v>
      </c>
      <c r="X62" s="15">
        <f t="shared" si="24"/>
        <v>-225186449</v>
      </c>
      <c r="Y62" s="15">
        <f t="shared" si="24"/>
        <v>-113017070</v>
      </c>
      <c r="Z62" s="15">
        <f t="shared" si="24"/>
        <v>-12409172</v>
      </c>
      <c r="AA62" s="15">
        <f t="shared" si="24"/>
        <v>-55209451</v>
      </c>
      <c r="AB62" s="15">
        <f t="shared" si="24"/>
        <v>-23117019</v>
      </c>
      <c r="AC62" s="15">
        <f t="shared" si="24"/>
        <v>37539787</v>
      </c>
      <c r="AD62" s="15">
        <f t="shared" si="24"/>
        <v>-20805325</v>
      </c>
      <c r="AE62" s="15">
        <f t="shared" si="24"/>
        <v>-46078578</v>
      </c>
      <c r="AF62" s="15">
        <f t="shared" si="24"/>
        <v>-20481860</v>
      </c>
      <c r="AG62" s="15">
        <f t="shared" si="24"/>
        <v>-14012268</v>
      </c>
      <c r="AH62" s="15">
        <f t="shared" si="24"/>
        <v>-258258597</v>
      </c>
      <c r="AI62" s="15">
        <f t="shared" si="24"/>
        <v>-39097530</v>
      </c>
      <c r="AJ62" s="15">
        <f t="shared" si="24"/>
        <v>-1529702</v>
      </c>
      <c r="AK62" s="15">
        <f t="shared" si="24"/>
        <v>-30249276</v>
      </c>
      <c r="AL62" s="15">
        <f t="shared" si="24"/>
        <v>-10506474</v>
      </c>
      <c r="AM62" s="15">
        <f t="shared" si="24"/>
        <v>-59717638</v>
      </c>
      <c r="AN62" s="15">
        <f t="shared" si="24"/>
        <v>-2095942</v>
      </c>
      <c r="AO62" s="15">
        <f t="shared" si="24"/>
        <v>-158968510</v>
      </c>
      <c r="AP62" s="15">
        <f t="shared" si="24"/>
        <v>-36894565</v>
      </c>
      <c r="AQ62" s="15">
        <f t="shared" si="24"/>
        <v>-17817008</v>
      </c>
      <c r="AR62" s="15">
        <f t="shared" si="24"/>
        <v>-15947101</v>
      </c>
      <c r="AS62" s="15">
        <f t="shared" si="24"/>
        <v>-121824752</v>
      </c>
      <c r="AT62" s="15">
        <f t="shared" si="24"/>
        <v>-71374973</v>
      </c>
      <c r="AU62" s="15">
        <f t="shared" si="24"/>
        <v>-467931832</v>
      </c>
      <c r="AV62" s="15">
        <f t="shared" si="24"/>
        <v>-12446160</v>
      </c>
      <c r="AW62" s="15">
        <f t="shared" si="24"/>
        <v>-6916176</v>
      </c>
      <c r="AX62" s="15">
        <f t="shared" si="24"/>
        <v>-297488049</v>
      </c>
      <c r="AY62" s="15">
        <f t="shared" si="24"/>
        <v>-34432495</v>
      </c>
      <c r="AZ62" s="15">
        <f t="shared" si="24"/>
        <v>-19122927</v>
      </c>
      <c r="BA62" s="15">
        <f t="shared" si="24"/>
        <v>-49360239</v>
      </c>
      <c r="BB62" s="15">
        <f t="shared" si="24"/>
        <v>-53821441</v>
      </c>
      <c r="BC62" s="8">
        <f t="shared" si="24"/>
        <v>-52460074</v>
      </c>
    </row>
    <row r="63" spans="1:55" ht="13.5" x14ac:dyDescent="0.25">
      <c r="A63" s="20" t="s">
        <v>123</v>
      </c>
      <c r="B63" s="15">
        <f>+B59-B58</f>
        <v>-5056227841</v>
      </c>
      <c r="C63" s="15">
        <f t="shared" ref="C63:BC63" si="25">+C59-C58</f>
        <v>-23160842</v>
      </c>
      <c r="D63" s="15">
        <f t="shared" si="25"/>
        <v>-50722919</v>
      </c>
      <c r="E63" s="15">
        <f t="shared" si="25"/>
        <v>-29368163</v>
      </c>
      <c r="F63" s="15">
        <f t="shared" si="25"/>
        <v>-76571675</v>
      </c>
      <c r="G63" s="15">
        <f t="shared" si="25"/>
        <v>-155782674</v>
      </c>
      <c r="H63" s="15">
        <f t="shared" si="25"/>
        <v>-18197473</v>
      </c>
      <c r="I63" s="15">
        <f t="shared" si="25"/>
        <v>-63665592</v>
      </c>
      <c r="J63" s="15">
        <f t="shared" si="25"/>
        <v>-43469263</v>
      </c>
      <c r="K63" s="15">
        <f t="shared" si="25"/>
        <v>-44087565</v>
      </c>
      <c r="L63" s="15">
        <f t="shared" si="25"/>
        <v>-392957932</v>
      </c>
      <c r="M63" s="15">
        <f t="shared" si="25"/>
        <v>-8500776</v>
      </c>
      <c r="N63" s="15">
        <f t="shared" si="25"/>
        <v>-7914220</v>
      </c>
      <c r="O63" s="15">
        <f t="shared" si="25"/>
        <v>-35925908</v>
      </c>
      <c r="P63" s="15">
        <f t="shared" si="25"/>
        <v>-29184121</v>
      </c>
      <c r="Q63" s="15">
        <f t="shared" si="25"/>
        <v>-15424164</v>
      </c>
      <c r="R63" s="15">
        <f t="shared" si="25"/>
        <v>-87354023</v>
      </c>
      <c r="S63" s="15">
        <f t="shared" si="25"/>
        <v>-147289602</v>
      </c>
      <c r="T63" s="15">
        <f t="shared" si="25"/>
        <v>-17746453</v>
      </c>
      <c r="U63" s="15">
        <f t="shared" si="25"/>
        <v>-46542065</v>
      </c>
      <c r="V63" s="15">
        <f t="shared" si="25"/>
        <v>-48269270</v>
      </c>
      <c r="W63" s="15">
        <f t="shared" si="25"/>
        <v>-8536916</v>
      </c>
      <c r="X63" s="15">
        <f t="shared" si="25"/>
        <v>-86043894</v>
      </c>
      <c r="Y63" s="15">
        <f t="shared" si="25"/>
        <v>-108581189</v>
      </c>
      <c r="Z63" s="15">
        <f t="shared" si="25"/>
        <v>-28599655</v>
      </c>
      <c r="AA63" s="15">
        <f t="shared" si="25"/>
        <v>-33604266</v>
      </c>
      <c r="AB63" s="15">
        <f t="shared" si="25"/>
        <v>-27695519</v>
      </c>
      <c r="AC63" s="15">
        <f t="shared" si="25"/>
        <v>-28432314</v>
      </c>
      <c r="AD63" s="15">
        <f t="shared" si="25"/>
        <v>-17196330</v>
      </c>
      <c r="AE63" s="15">
        <f t="shared" si="25"/>
        <v>-43523578</v>
      </c>
      <c r="AF63" s="15">
        <f t="shared" si="25"/>
        <v>-17887644</v>
      </c>
      <c r="AG63" s="15">
        <f t="shared" si="25"/>
        <v>-26538468</v>
      </c>
      <c r="AH63" s="15">
        <f t="shared" si="25"/>
        <v>-225678072</v>
      </c>
      <c r="AI63" s="15">
        <f t="shared" si="25"/>
        <v>-40770279</v>
      </c>
      <c r="AJ63" s="15">
        <f t="shared" si="25"/>
        <v>-23481883</v>
      </c>
      <c r="AK63" s="15">
        <f t="shared" si="25"/>
        <v>-28974644</v>
      </c>
      <c r="AL63" s="15">
        <f t="shared" si="25"/>
        <v>-9141517</v>
      </c>
      <c r="AM63" s="15">
        <f t="shared" si="25"/>
        <v>-39322855</v>
      </c>
      <c r="AN63" s="15">
        <f t="shared" si="25"/>
        <v>-278837</v>
      </c>
      <c r="AO63" s="15">
        <f t="shared" si="25"/>
        <v>-173433910</v>
      </c>
      <c r="AP63" s="15">
        <f t="shared" si="25"/>
        <v>-40910785</v>
      </c>
      <c r="AQ63" s="15">
        <f t="shared" si="25"/>
        <v>-9642108</v>
      </c>
      <c r="AR63" s="15">
        <f t="shared" si="25"/>
        <v>-15521084</v>
      </c>
      <c r="AS63" s="15">
        <f t="shared" si="25"/>
        <v>-106022417</v>
      </c>
      <c r="AT63" s="15">
        <f t="shared" si="25"/>
        <v>-67214104</v>
      </c>
      <c r="AU63" s="15">
        <f t="shared" si="25"/>
        <v>-639208973</v>
      </c>
      <c r="AV63" s="15">
        <f t="shared" si="25"/>
        <v>-32084213</v>
      </c>
      <c r="AW63" s="15">
        <f t="shared" si="25"/>
        <v>-11474182</v>
      </c>
      <c r="AX63" s="15">
        <f t="shared" si="25"/>
        <v>-265364978</v>
      </c>
      <c r="AY63" s="15">
        <f t="shared" si="25"/>
        <v>-58942715</v>
      </c>
      <c r="AZ63" s="15">
        <f t="shared" si="25"/>
        <v>-21341294</v>
      </c>
      <c r="BA63" s="15">
        <f t="shared" si="25"/>
        <v>-33248859</v>
      </c>
      <c r="BB63" s="15">
        <f t="shared" si="25"/>
        <v>-46688628</v>
      </c>
      <c r="BC63" s="8">
        <f t="shared" si="25"/>
        <v>-63186972</v>
      </c>
    </row>
    <row r="64" spans="1:55" ht="13.5" x14ac:dyDescent="0.25">
      <c r="A64" s="20" t="s">
        <v>124</v>
      </c>
      <c r="B64" s="17">
        <f>IF(B57=0,0,B59*100/B57)</f>
        <v>31.643324953359997</v>
      </c>
      <c r="C64" s="17">
        <f t="shared" ref="C64:BC64" si="26">IF(C57=0,0,C59*100/C57)</f>
        <v>63.342845880509266</v>
      </c>
      <c r="D64" s="17">
        <f t="shared" si="26"/>
        <v>41.64155999363112</v>
      </c>
      <c r="E64" s="17">
        <f t="shared" si="26"/>
        <v>37.010135661367521</v>
      </c>
      <c r="F64" s="17">
        <f t="shared" si="26"/>
        <v>66.144823344785166</v>
      </c>
      <c r="G64" s="17">
        <f t="shared" si="26"/>
        <v>57.295195907183036</v>
      </c>
      <c r="H64" s="17">
        <f t="shared" si="26"/>
        <v>78.02023862439539</v>
      </c>
      <c r="I64" s="17">
        <f t="shared" si="26"/>
        <v>35.746504465348288</v>
      </c>
      <c r="J64" s="17">
        <f t="shared" si="26"/>
        <v>46.76230299224212</v>
      </c>
      <c r="K64" s="17">
        <f t="shared" si="26"/>
        <v>102.88123422159887</v>
      </c>
      <c r="L64" s="17">
        <f t="shared" si="26"/>
        <v>53.278785736700101</v>
      </c>
      <c r="M64" s="17">
        <f t="shared" si="26"/>
        <v>79.985844167793203</v>
      </c>
      <c r="N64" s="17">
        <f t="shared" si="26"/>
        <v>66.107879675626322</v>
      </c>
      <c r="O64" s="17">
        <f t="shared" si="26"/>
        <v>78.063809638561324</v>
      </c>
      <c r="P64" s="17">
        <f t="shared" si="26"/>
        <v>85.360847117245413</v>
      </c>
      <c r="Q64" s="17">
        <f t="shared" si="26"/>
        <v>144.6187608922576</v>
      </c>
      <c r="R64" s="17">
        <f t="shared" si="26"/>
        <v>56.807772510480476</v>
      </c>
      <c r="S64" s="17">
        <f t="shared" si="26"/>
        <v>51.74490921970952</v>
      </c>
      <c r="T64" s="17">
        <f t="shared" si="26"/>
        <v>53.754077923696954</v>
      </c>
      <c r="U64" s="17">
        <f t="shared" si="26"/>
        <v>94.107596797920166</v>
      </c>
      <c r="V64" s="17">
        <f t="shared" si="26"/>
        <v>55.500717462085262</v>
      </c>
      <c r="W64" s="17">
        <f t="shared" si="26"/>
        <v>69.606066108998519</v>
      </c>
      <c r="X64" s="17">
        <f t="shared" si="26"/>
        <v>39.344159064614274</v>
      </c>
      <c r="Y64" s="17">
        <f t="shared" si="26"/>
        <v>55.738196212125295</v>
      </c>
      <c r="Z64" s="17">
        <f t="shared" si="26"/>
        <v>68.222839899442263</v>
      </c>
      <c r="AA64" s="17">
        <f t="shared" si="26"/>
        <v>26.048206440205742</v>
      </c>
      <c r="AB64" s="17">
        <f t="shared" si="26"/>
        <v>72.378856676780714</v>
      </c>
      <c r="AC64" s="17">
        <f t="shared" si="26"/>
        <v>201.62900249376895</v>
      </c>
      <c r="AD64" s="17">
        <f t="shared" si="26"/>
        <v>51.754649383174105</v>
      </c>
      <c r="AE64" s="17">
        <f t="shared" si="26"/>
        <v>44.776392617449666</v>
      </c>
      <c r="AF64" s="17">
        <f t="shared" si="26"/>
        <v>58.725446288948518</v>
      </c>
      <c r="AG64" s="17">
        <f t="shared" si="26"/>
        <v>65.63584933437653</v>
      </c>
      <c r="AH64" s="17">
        <f t="shared" si="26"/>
        <v>67.326588980556338</v>
      </c>
      <c r="AI64" s="17">
        <f t="shared" si="26"/>
        <v>33.687176715164021</v>
      </c>
      <c r="AJ64" s="17">
        <f t="shared" si="26"/>
        <v>96.5904538896324</v>
      </c>
      <c r="AK64" s="17">
        <f t="shared" si="26"/>
        <v>36.392888306581924</v>
      </c>
      <c r="AL64" s="17">
        <f t="shared" si="26"/>
        <v>70.143645891993927</v>
      </c>
      <c r="AM64" s="17">
        <f t="shared" si="26"/>
        <v>74.443732484897879</v>
      </c>
      <c r="AN64" s="17">
        <f t="shared" si="26"/>
        <v>94.800521936860164</v>
      </c>
      <c r="AO64" s="17">
        <f t="shared" si="26"/>
        <v>80.201722143753756</v>
      </c>
      <c r="AP64" s="17">
        <f t="shared" si="26"/>
        <v>66.506587236548896</v>
      </c>
      <c r="AQ64" s="17">
        <f t="shared" si="26"/>
        <v>50.416091928752486</v>
      </c>
      <c r="AR64" s="17">
        <f t="shared" si="26"/>
        <v>63.314139651398889</v>
      </c>
      <c r="AS64" s="17">
        <f t="shared" si="26"/>
        <v>73.07964163537153</v>
      </c>
      <c r="AT64" s="17">
        <f t="shared" si="26"/>
        <v>50.414981432478974</v>
      </c>
      <c r="AU64" s="17">
        <f t="shared" si="26"/>
        <v>50.790534459595996</v>
      </c>
      <c r="AV64" s="17">
        <f t="shared" si="26"/>
        <v>83.401752990266587</v>
      </c>
      <c r="AW64" s="17">
        <f t="shared" si="26"/>
        <v>73.71761389216006</v>
      </c>
      <c r="AX64" s="17">
        <f t="shared" si="26"/>
        <v>34.251693289689648</v>
      </c>
      <c r="AY64" s="17">
        <f t="shared" si="26"/>
        <v>69.0101977682029</v>
      </c>
      <c r="AZ64" s="17">
        <f t="shared" si="26"/>
        <v>67.917027677679698</v>
      </c>
      <c r="BA64" s="17">
        <f t="shared" si="26"/>
        <v>54.676325104815312</v>
      </c>
      <c r="BB64" s="17">
        <f t="shared" si="26"/>
        <v>41.36714709022376</v>
      </c>
      <c r="BC64" s="10">
        <f t="shared" si="26"/>
        <v>82.864087870795174</v>
      </c>
    </row>
    <row r="65" spans="1:55" ht="13.5" x14ac:dyDescent="0.25">
      <c r="A65" s="20" t="s">
        <v>125</v>
      </c>
      <c r="B65" s="17">
        <f>IF(B58=0,0,B59*100/B58)</f>
        <v>33.758442010006604</v>
      </c>
      <c r="C65" s="17">
        <f t="shared" ref="C65:BC65" si="27">IF(C58=0,0,C59*100/C58)</f>
        <v>59.784069138881812</v>
      </c>
      <c r="D65" s="17">
        <f t="shared" si="27"/>
        <v>43.570496824615795</v>
      </c>
      <c r="E65" s="17">
        <f t="shared" si="27"/>
        <v>37.258510805435336</v>
      </c>
      <c r="F65" s="17">
        <f t="shared" si="27"/>
        <v>56.586963750102612</v>
      </c>
      <c r="G65" s="17">
        <f t="shared" si="27"/>
        <v>62.594626341366201</v>
      </c>
      <c r="H65" s="17">
        <f t="shared" si="27"/>
        <v>66.194170790776511</v>
      </c>
      <c r="I65" s="17">
        <f t="shared" si="27"/>
        <v>32.001163077435223</v>
      </c>
      <c r="J65" s="17">
        <f t="shared" si="27"/>
        <v>18.304449353819901</v>
      </c>
      <c r="K65" s="17">
        <f t="shared" si="27"/>
        <v>23.778662379087681</v>
      </c>
      <c r="L65" s="17">
        <f t="shared" si="27"/>
        <v>51.035961327546183</v>
      </c>
      <c r="M65" s="17">
        <f t="shared" si="27"/>
        <v>68.322212836515959</v>
      </c>
      <c r="N65" s="17">
        <f t="shared" si="27"/>
        <v>67.01662771689017</v>
      </c>
      <c r="O65" s="17">
        <f t="shared" si="27"/>
        <v>80.019983404631134</v>
      </c>
      <c r="P65" s="17">
        <f t="shared" si="27"/>
        <v>50.03261460998926</v>
      </c>
      <c r="Q65" s="17">
        <f t="shared" si="27"/>
        <v>83.507804027577265</v>
      </c>
      <c r="R65" s="17">
        <f t="shared" si="27"/>
        <v>46.126967616490518</v>
      </c>
      <c r="S65" s="17">
        <f t="shared" si="27"/>
        <v>52.00237154351904</v>
      </c>
      <c r="T65" s="17">
        <f t="shared" si="27"/>
        <v>43.741398242592844</v>
      </c>
      <c r="U65" s="17">
        <f t="shared" si="27"/>
        <v>55.065921662966772</v>
      </c>
      <c r="V65" s="17">
        <f t="shared" si="27"/>
        <v>39.994976259182259</v>
      </c>
      <c r="W65" s="17">
        <f t="shared" si="27"/>
        <v>76.397143465003666</v>
      </c>
      <c r="X65" s="17">
        <f t="shared" si="27"/>
        <v>62.929714731817761</v>
      </c>
      <c r="Y65" s="17">
        <f t="shared" si="27"/>
        <v>56.723633505799867</v>
      </c>
      <c r="Z65" s="17">
        <f t="shared" si="27"/>
        <v>48.227563745852635</v>
      </c>
      <c r="AA65" s="17">
        <f t="shared" si="27"/>
        <v>36.65645664444552</v>
      </c>
      <c r="AB65" s="17">
        <f t="shared" si="27"/>
        <v>68.624690941437734</v>
      </c>
      <c r="AC65" s="17">
        <f t="shared" si="27"/>
        <v>72.371714957684546</v>
      </c>
      <c r="AD65" s="17">
        <f t="shared" si="27"/>
        <v>56.481518855938397</v>
      </c>
      <c r="AE65" s="17">
        <f t="shared" si="27"/>
        <v>46.190791864993507</v>
      </c>
      <c r="AF65" s="17">
        <f t="shared" si="27"/>
        <v>61.964845700249462</v>
      </c>
      <c r="AG65" s="17">
        <f t="shared" si="27"/>
        <v>50.211150490682051</v>
      </c>
      <c r="AH65" s="17">
        <f t="shared" si="27"/>
        <v>70.221031793429162</v>
      </c>
      <c r="AI65" s="17">
        <f t="shared" si="27"/>
        <v>32.757796013882377</v>
      </c>
      <c r="AJ65" s="17">
        <f t="shared" si="27"/>
        <v>64.856660421142394</v>
      </c>
      <c r="AK65" s="17">
        <f t="shared" si="27"/>
        <v>37.395172897859105</v>
      </c>
      <c r="AL65" s="17">
        <f t="shared" si="27"/>
        <v>72.974177179563597</v>
      </c>
      <c r="AM65" s="17">
        <f t="shared" si="27"/>
        <v>81.562493024017883</v>
      </c>
      <c r="AN65" s="17">
        <f t="shared" si="27"/>
        <v>99.275626093723105</v>
      </c>
      <c r="AO65" s="17">
        <f t="shared" si="27"/>
        <v>78.782416092849758</v>
      </c>
      <c r="AP65" s="17">
        <f t="shared" si="27"/>
        <v>64.16706760066991</v>
      </c>
      <c r="AQ65" s="17">
        <f t="shared" si="27"/>
        <v>65.26386039124732</v>
      </c>
      <c r="AR65" s="17">
        <f t="shared" si="27"/>
        <v>63.94078505371867</v>
      </c>
      <c r="AS65" s="17">
        <f t="shared" si="27"/>
        <v>75.723872567423541</v>
      </c>
      <c r="AT65" s="17">
        <f t="shared" si="27"/>
        <v>51.91565738636141</v>
      </c>
      <c r="AU65" s="17">
        <f t="shared" si="27"/>
        <v>43.038395704710474</v>
      </c>
      <c r="AV65" s="17">
        <f t="shared" si="27"/>
        <v>66.092527619045541</v>
      </c>
      <c r="AW65" s="17">
        <f t="shared" si="27"/>
        <v>62.834101920595224</v>
      </c>
      <c r="AX65" s="17">
        <f t="shared" si="27"/>
        <v>36.869252012304806</v>
      </c>
      <c r="AY65" s="17">
        <f t="shared" si="27"/>
        <v>56.538118255778201</v>
      </c>
      <c r="AZ65" s="17">
        <f t="shared" si="27"/>
        <v>65.47999007359175</v>
      </c>
      <c r="BA65" s="17">
        <f t="shared" si="27"/>
        <v>64.169442947621704</v>
      </c>
      <c r="BB65" s="17">
        <f t="shared" si="27"/>
        <v>44.852382001211488</v>
      </c>
      <c r="BC65" s="10">
        <f t="shared" si="27"/>
        <v>80.058899095851331</v>
      </c>
    </row>
    <row r="66" spans="1:55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ht="13.5" x14ac:dyDescent="0.25">
      <c r="A68" s="20" t="s">
        <v>127</v>
      </c>
      <c r="B68" s="16">
        <v>3382748000</v>
      </c>
      <c r="C68" s="16">
        <v>84971000</v>
      </c>
      <c r="D68" s="16">
        <v>138894000</v>
      </c>
      <c r="E68" s="16">
        <v>67697000</v>
      </c>
      <c r="F68" s="16">
        <v>227387000</v>
      </c>
      <c r="G68" s="16">
        <v>573013000</v>
      </c>
      <c r="H68" s="16">
        <v>32314000</v>
      </c>
      <c r="I68" s="16">
        <v>49239000</v>
      </c>
      <c r="J68" s="16">
        <v>64193000</v>
      </c>
      <c r="K68" s="16">
        <v>14332000</v>
      </c>
      <c r="L68" s="16">
        <v>434537000</v>
      </c>
      <c r="M68" s="16">
        <v>41423000</v>
      </c>
      <c r="N68" s="16">
        <v>33078000</v>
      </c>
      <c r="O68" s="16">
        <v>215576000</v>
      </c>
      <c r="P68" s="16">
        <v>48080000</v>
      </c>
      <c r="Q68" s="16">
        <v>107517000</v>
      </c>
      <c r="R68" s="16">
        <v>117297000</v>
      </c>
      <c r="S68" s="16">
        <v>309014000</v>
      </c>
      <c r="T68" s="16">
        <v>21344000</v>
      </c>
      <c r="U68" s="16">
        <v>46675000</v>
      </c>
      <c r="V68" s="16">
        <v>67200000</v>
      </c>
      <c r="W68" s="16">
        <v>49724000</v>
      </c>
      <c r="X68" s="16">
        <v>279294000</v>
      </c>
      <c r="Y68" s="16">
        <v>252924000</v>
      </c>
      <c r="Z68" s="16">
        <v>51728000</v>
      </c>
      <c r="AA68" s="16">
        <v>32859000</v>
      </c>
      <c r="AB68" s="16">
        <v>100942000</v>
      </c>
      <c r="AC68" s="16">
        <v>44461000</v>
      </c>
      <c r="AD68" s="16">
        <v>55667000</v>
      </c>
      <c r="AE68" s="16">
        <v>92228000</v>
      </c>
      <c r="AF68" s="16">
        <v>53215000</v>
      </c>
      <c r="AG68" s="16">
        <v>62305000</v>
      </c>
      <c r="AH68" s="16">
        <v>805127000</v>
      </c>
      <c r="AI68" s="16">
        <v>136572000</v>
      </c>
      <c r="AJ68" s="16">
        <v>129584000</v>
      </c>
      <c r="AK68" s="16">
        <v>62717000</v>
      </c>
      <c r="AL68" s="16">
        <v>50439000</v>
      </c>
      <c r="AM68" s="16">
        <v>293667000</v>
      </c>
      <c r="AN68" s="16">
        <v>96986000</v>
      </c>
      <c r="AO68" s="16">
        <v>278622000</v>
      </c>
      <c r="AP68" s="16">
        <v>110294000</v>
      </c>
      <c r="AQ68" s="16">
        <v>38340000</v>
      </c>
      <c r="AR68" s="16">
        <v>43562000</v>
      </c>
      <c r="AS68" s="16">
        <v>508507000</v>
      </c>
      <c r="AT68" s="16">
        <v>67770000</v>
      </c>
      <c r="AU68" s="16">
        <v>174667000</v>
      </c>
      <c r="AV68" s="16">
        <v>59208000</v>
      </c>
      <c r="AW68" s="16">
        <v>96350000</v>
      </c>
      <c r="AX68" s="16">
        <v>375288000</v>
      </c>
      <c r="AY68" s="16">
        <v>51187000</v>
      </c>
      <c r="AZ68" s="16">
        <v>67480000</v>
      </c>
      <c r="BA68" s="16">
        <v>83149000</v>
      </c>
      <c r="BB68" s="16">
        <v>40294000</v>
      </c>
      <c r="BC68" s="9">
        <v>344193000</v>
      </c>
    </row>
    <row r="69" spans="1:55" ht="13.5" x14ac:dyDescent="0.25">
      <c r="A69" s="20" t="s">
        <v>128</v>
      </c>
      <c r="B69" s="16">
        <v>3056943000</v>
      </c>
      <c r="C69" s="16">
        <v>63301000</v>
      </c>
      <c r="D69" s="16">
        <v>122981000</v>
      </c>
      <c r="E69" s="16">
        <v>70489000</v>
      </c>
      <c r="F69" s="16">
        <v>240693000</v>
      </c>
      <c r="G69" s="16">
        <v>539492000</v>
      </c>
      <c r="H69" s="16">
        <v>33153000</v>
      </c>
      <c r="I69" s="16">
        <v>51911000</v>
      </c>
      <c r="J69" s="16">
        <v>53882000</v>
      </c>
      <c r="K69" s="16">
        <v>60084000</v>
      </c>
      <c r="L69" s="16">
        <v>414574000</v>
      </c>
      <c r="M69" s="16">
        <v>47217000</v>
      </c>
      <c r="N69" s="16">
        <v>30331000</v>
      </c>
      <c r="O69" s="16">
        <v>207402000</v>
      </c>
      <c r="P69" s="16">
        <v>76889000</v>
      </c>
      <c r="Q69" s="16">
        <v>115439000</v>
      </c>
      <c r="R69" s="16">
        <v>93481000</v>
      </c>
      <c r="S69" s="16">
        <v>284210000</v>
      </c>
      <c r="T69" s="16">
        <v>23816000</v>
      </c>
      <c r="U69" s="16">
        <v>53222000</v>
      </c>
      <c r="V69" s="16">
        <v>92600000</v>
      </c>
      <c r="W69" s="16">
        <v>48926000</v>
      </c>
      <c r="X69" s="16">
        <v>256621000</v>
      </c>
      <c r="Y69" s="16">
        <v>257900000</v>
      </c>
      <c r="Z69" s="16">
        <v>95260000</v>
      </c>
      <c r="AA69" s="16">
        <v>33326000</v>
      </c>
      <c r="AB69" s="16">
        <v>124293000</v>
      </c>
      <c r="AC69" s="16">
        <v>38790000</v>
      </c>
      <c r="AD69" s="16">
        <v>48683000</v>
      </c>
      <c r="AE69" s="16">
        <v>74330000</v>
      </c>
      <c r="AF69" s="16">
        <v>50353000</v>
      </c>
      <c r="AG69" s="16">
        <v>63189000</v>
      </c>
      <c r="AH69" s="16">
        <v>768386000</v>
      </c>
      <c r="AI69" s="16">
        <v>165805000</v>
      </c>
      <c r="AJ69" s="16">
        <v>135204000</v>
      </c>
      <c r="AK69" s="16">
        <v>63041000</v>
      </c>
      <c r="AL69" s="16">
        <v>48763000</v>
      </c>
      <c r="AM69" s="16">
        <v>453507000</v>
      </c>
      <c r="AN69" s="16">
        <v>85343000</v>
      </c>
      <c r="AO69" s="16">
        <v>285179000</v>
      </c>
      <c r="AP69" s="16">
        <v>70442000</v>
      </c>
      <c r="AQ69" s="16">
        <v>34259000</v>
      </c>
      <c r="AR69" s="16">
        <v>43709000</v>
      </c>
      <c r="AS69" s="16">
        <v>477429000</v>
      </c>
      <c r="AT69" s="16">
        <v>57378000</v>
      </c>
      <c r="AU69" s="16">
        <v>172178000</v>
      </c>
      <c r="AV69" s="16">
        <v>59668000</v>
      </c>
      <c r="AW69" s="16">
        <v>62923000</v>
      </c>
      <c r="AX69" s="16">
        <v>339784000</v>
      </c>
      <c r="AY69" s="16">
        <v>36622000</v>
      </c>
      <c r="AZ69" s="16">
        <v>61055000</v>
      </c>
      <c r="BA69" s="16">
        <v>71780000</v>
      </c>
      <c r="BB69" s="16">
        <v>39177000</v>
      </c>
      <c r="BC69" s="9">
        <v>318021000</v>
      </c>
    </row>
    <row r="70" spans="1:55" ht="13.5" x14ac:dyDescent="0.25">
      <c r="A70" s="20" t="s">
        <v>129</v>
      </c>
      <c r="B70" s="16">
        <v>2364813133</v>
      </c>
      <c r="C70" s="16">
        <v>30384505</v>
      </c>
      <c r="D70" s="16">
        <v>34166493</v>
      </c>
      <c r="E70" s="16">
        <v>14954756</v>
      </c>
      <c r="F70" s="16">
        <v>126142609</v>
      </c>
      <c r="G70" s="16">
        <v>340612027</v>
      </c>
      <c r="H70" s="16">
        <v>29830848</v>
      </c>
      <c r="I70" s="16">
        <v>26224889</v>
      </c>
      <c r="J70" s="16">
        <v>33882318</v>
      </c>
      <c r="K70" s="16">
        <v>9977861</v>
      </c>
      <c r="L70" s="16">
        <v>201988903</v>
      </c>
      <c r="M70" s="16">
        <v>34867542</v>
      </c>
      <c r="N70" s="16">
        <v>21367545</v>
      </c>
      <c r="O70" s="16">
        <v>162571729</v>
      </c>
      <c r="P70" s="16">
        <v>29767588</v>
      </c>
      <c r="Q70" s="16">
        <v>50115505</v>
      </c>
      <c r="R70" s="16">
        <v>47666463</v>
      </c>
      <c r="S70" s="16">
        <v>0</v>
      </c>
      <c r="T70" s="16">
        <v>0</v>
      </c>
      <c r="U70" s="16">
        <v>44580612</v>
      </c>
      <c r="V70" s="16">
        <v>36836203</v>
      </c>
      <c r="W70" s="16">
        <v>35195512</v>
      </c>
      <c r="X70" s="16">
        <v>174219814</v>
      </c>
      <c r="Y70" s="16">
        <v>127476919</v>
      </c>
      <c r="Z70" s="16">
        <v>0</v>
      </c>
      <c r="AA70" s="16">
        <v>0</v>
      </c>
      <c r="AB70" s="16">
        <v>7748640</v>
      </c>
      <c r="AC70" s="16">
        <v>34153298</v>
      </c>
      <c r="AD70" s="16">
        <v>23974929</v>
      </c>
      <c r="AE70" s="16">
        <v>25761891</v>
      </c>
      <c r="AF70" s="16">
        <v>29423367</v>
      </c>
      <c r="AG70" s="16">
        <v>29545325</v>
      </c>
      <c r="AH70" s="16">
        <v>606617385</v>
      </c>
      <c r="AI70" s="16">
        <v>1774699</v>
      </c>
      <c r="AJ70" s="16">
        <v>41920390</v>
      </c>
      <c r="AK70" s="16">
        <v>-14525949</v>
      </c>
      <c r="AL70" s="16">
        <v>20336375</v>
      </c>
      <c r="AM70" s="16">
        <v>0</v>
      </c>
      <c r="AN70" s="16">
        <v>29293028</v>
      </c>
      <c r="AO70" s="16">
        <v>188398017</v>
      </c>
      <c r="AP70" s="16">
        <v>50930150</v>
      </c>
      <c r="AQ70" s="16">
        <v>25144785</v>
      </c>
      <c r="AR70" s="16">
        <v>31718093</v>
      </c>
      <c r="AS70" s="16">
        <v>377043153</v>
      </c>
      <c r="AT70" s="16">
        <v>44865520</v>
      </c>
      <c r="AU70" s="16">
        <v>57526323</v>
      </c>
      <c r="AV70" s="16">
        <v>40335980</v>
      </c>
      <c r="AW70" s="16">
        <v>32037648</v>
      </c>
      <c r="AX70" s="16">
        <v>166429059</v>
      </c>
      <c r="AY70" s="16">
        <v>34728286</v>
      </c>
      <c r="AZ70" s="16">
        <v>51571110</v>
      </c>
      <c r="BA70" s="16">
        <v>28332415</v>
      </c>
      <c r="BB70" s="16">
        <v>9878143</v>
      </c>
      <c r="BC70" s="9">
        <v>281425632</v>
      </c>
    </row>
    <row r="71" spans="1:55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ht="13.5" x14ac:dyDescent="0.25">
      <c r="A72" s="20" t="s">
        <v>136</v>
      </c>
      <c r="B72" s="15">
        <f>+B69-B68</f>
        <v>-325805000</v>
      </c>
      <c r="C72" s="15">
        <f t="shared" ref="C72:BC72" si="28">+C69-C68</f>
        <v>-21670000</v>
      </c>
      <c r="D72" s="15">
        <f t="shared" si="28"/>
        <v>-15913000</v>
      </c>
      <c r="E72" s="15">
        <f t="shared" si="28"/>
        <v>2792000</v>
      </c>
      <c r="F72" s="15">
        <f t="shared" si="28"/>
        <v>13306000</v>
      </c>
      <c r="G72" s="15">
        <f t="shared" si="28"/>
        <v>-33521000</v>
      </c>
      <c r="H72" s="15">
        <f t="shared" si="28"/>
        <v>839000</v>
      </c>
      <c r="I72" s="15">
        <f t="shared" si="28"/>
        <v>2672000</v>
      </c>
      <c r="J72" s="15">
        <f t="shared" si="28"/>
        <v>-10311000</v>
      </c>
      <c r="K72" s="15">
        <f t="shared" si="28"/>
        <v>45752000</v>
      </c>
      <c r="L72" s="15">
        <f t="shared" si="28"/>
        <v>-19963000</v>
      </c>
      <c r="M72" s="15">
        <f t="shared" si="28"/>
        <v>5794000</v>
      </c>
      <c r="N72" s="15">
        <f t="shared" si="28"/>
        <v>-2747000</v>
      </c>
      <c r="O72" s="15">
        <f t="shared" si="28"/>
        <v>-8174000</v>
      </c>
      <c r="P72" s="15">
        <f t="shared" si="28"/>
        <v>28809000</v>
      </c>
      <c r="Q72" s="15">
        <f t="shared" si="28"/>
        <v>7922000</v>
      </c>
      <c r="R72" s="15">
        <f t="shared" si="28"/>
        <v>-23816000</v>
      </c>
      <c r="S72" s="15">
        <f t="shared" si="28"/>
        <v>-24804000</v>
      </c>
      <c r="T72" s="15">
        <f t="shared" si="28"/>
        <v>2472000</v>
      </c>
      <c r="U72" s="15">
        <f t="shared" si="28"/>
        <v>6547000</v>
      </c>
      <c r="V72" s="15">
        <f t="shared" si="28"/>
        <v>25400000</v>
      </c>
      <c r="W72" s="15">
        <f t="shared" si="28"/>
        <v>-798000</v>
      </c>
      <c r="X72" s="15">
        <f t="shared" si="28"/>
        <v>-22673000</v>
      </c>
      <c r="Y72" s="15">
        <f t="shared" si="28"/>
        <v>4976000</v>
      </c>
      <c r="Z72" s="15">
        <f t="shared" si="28"/>
        <v>43532000</v>
      </c>
      <c r="AA72" s="15">
        <f t="shared" si="28"/>
        <v>467000</v>
      </c>
      <c r="AB72" s="15">
        <f t="shared" si="28"/>
        <v>23351000</v>
      </c>
      <c r="AC72" s="15">
        <f t="shared" si="28"/>
        <v>-5671000</v>
      </c>
      <c r="AD72" s="15">
        <f t="shared" si="28"/>
        <v>-6984000</v>
      </c>
      <c r="AE72" s="15">
        <f t="shared" si="28"/>
        <v>-17898000</v>
      </c>
      <c r="AF72" s="15">
        <f t="shared" si="28"/>
        <v>-2862000</v>
      </c>
      <c r="AG72" s="15">
        <f t="shared" si="28"/>
        <v>884000</v>
      </c>
      <c r="AH72" s="15">
        <f t="shared" si="28"/>
        <v>-36741000</v>
      </c>
      <c r="AI72" s="15">
        <f t="shared" si="28"/>
        <v>29233000</v>
      </c>
      <c r="AJ72" s="15">
        <f t="shared" si="28"/>
        <v>5620000</v>
      </c>
      <c r="AK72" s="15">
        <f t="shared" si="28"/>
        <v>324000</v>
      </c>
      <c r="AL72" s="15">
        <f t="shared" si="28"/>
        <v>-1676000</v>
      </c>
      <c r="AM72" s="15">
        <f t="shared" si="28"/>
        <v>159840000</v>
      </c>
      <c r="AN72" s="15">
        <f t="shared" si="28"/>
        <v>-11643000</v>
      </c>
      <c r="AO72" s="15">
        <f t="shared" si="28"/>
        <v>6557000</v>
      </c>
      <c r="AP72" s="15">
        <f t="shared" si="28"/>
        <v>-39852000</v>
      </c>
      <c r="AQ72" s="15">
        <f t="shared" si="28"/>
        <v>-4081000</v>
      </c>
      <c r="AR72" s="15">
        <f t="shared" si="28"/>
        <v>147000</v>
      </c>
      <c r="AS72" s="15">
        <f t="shared" si="28"/>
        <v>-31078000</v>
      </c>
      <c r="AT72" s="15">
        <f t="shared" si="28"/>
        <v>-10392000</v>
      </c>
      <c r="AU72" s="15">
        <f t="shared" si="28"/>
        <v>-2489000</v>
      </c>
      <c r="AV72" s="15">
        <f t="shared" si="28"/>
        <v>460000</v>
      </c>
      <c r="AW72" s="15">
        <f t="shared" si="28"/>
        <v>-33427000</v>
      </c>
      <c r="AX72" s="15">
        <f t="shared" si="28"/>
        <v>-35504000</v>
      </c>
      <c r="AY72" s="15">
        <f t="shared" si="28"/>
        <v>-14565000</v>
      </c>
      <c r="AZ72" s="15">
        <f t="shared" si="28"/>
        <v>-6425000</v>
      </c>
      <c r="BA72" s="15">
        <f t="shared" si="28"/>
        <v>-11369000</v>
      </c>
      <c r="BB72" s="15">
        <f t="shared" si="28"/>
        <v>-1117000</v>
      </c>
      <c r="BC72" s="8">
        <f t="shared" si="28"/>
        <v>-26172000</v>
      </c>
    </row>
    <row r="73" spans="1:55" ht="13.5" x14ac:dyDescent="0.25">
      <c r="A73" s="20" t="s">
        <v>122</v>
      </c>
      <c r="B73" s="15">
        <f>+B70-B68</f>
        <v>-1017934867</v>
      </c>
      <c r="C73" s="15">
        <f t="shared" ref="C73:BC73" si="29">+C70-C68</f>
        <v>-54586495</v>
      </c>
      <c r="D73" s="15">
        <f t="shared" si="29"/>
        <v>-104727507</v>
      </c>
      <c r="E73" s="15">
        <f t="shared" si="29"/>
        <v>-52742244</v>
      </c>
      <c r="F73" s="15">
        <f t="shared" si="29"/>
        <v>-101244391</v>
      </c>
      <c r="G73" s="15">
        <f t="shared" si="29"/>
        <v>-232400973</v>
      </c>
      <c r="H73" s="15">
        <f t="shared" si="29"/>
        <v>-2483152</v>
      </c>
      <c r="I73" s="15">
        <f t="shared" si="29"/>
        <v>-23014111</v>
      </c>
      <c r="J73" s="15">
        <f t="shared" si="29"/>
        <v>-30310682</v>
      </c>
      <c r="K73" s="15">
        <f t="shared" si="29"/>
        <v>-4354139</v>
      </c>
      <c r="L73" s="15">
        <f t="shared" si="29"/>
        <v>-232548097</v>
      </c>
      <c r="M73" s="15">
        <f t="shared" si="29"/>
        <v>-6555458</v>
      </c>
      <c r="N73" s="15">
        <f t="shared" si="29"/>
        <v>-11710455</v>
      </c>
      <c r="O73" s="15">
        <f t="shared" si="29"/>
        <v>-53004271</v>
      </c>
      <c r="P73" s="15">
        <f t="shared" si="29"/>
        <v>-18312412</v>
      </c>
      <c r="Q73" s="15">
        <f t="shared" si="29"/>
        <v>-57401495</v>
      </c>
      <c r="R73" s="15">
        <f t="shared" si="29"/>
        <v>-69630537</v>
      </c>
      <c r="S73" s="15">
        <f t="shared" si="29"/>
        <v>-309014000</v>
      </c>
      <c r="T73" s="15">
        <f t="shared" si="29"/>
        <v>-21344000</v>
      </c>
      <c r="U73" s="15">
        <f t="shared" si="29"/>
        <v>-2094388</v>
      </c>
      <c r="V73" s="15">
        <f t="shared" si="29"/>
        <v>-30363797</v>
      </c>
      <c r="W73" s="15">
        <f t="shared" si="29"/>
        <v>-14528488</v>
      </c>
      <c r="X73" s="15">
        <f t="shared" si="29"/>
        <v>-105074186</v>
      </c>
      <c r="Y73" s="15">
        <f t="shared" si="29"/>
        <v>-125447081</v>
      </c>
      <c r="Z73" s="15">
        <f t="shared" si="29"/>
        <v>-51728000</v>
      </c>
      <c r="AA73" s="15">
        <f t="shared" si="29"/>
        <v>-32859000</v>
      </c>
      <c r="AB73" s="15">
        <f t="shared" si="29"/>
        <v>-93193360</v>
      </c>
      <c r="AC73" s="15">
        <f t="shared" si="29"/>
        <v>-10307702</v>
      </c>
      <c r="AD73" s="15">
        <f t="shared" si="29"/>
        <v>-31692071</v>
      </c>
      <c r="AE73" s="15">
        <f t="shared" si="29"/>
        <v>-66466109</v>
      </c>
      <c r="AF73" s="15">
        <f t="shared" si="29"/>
        <v>-23791633</v>
      </c>
      <c r="AG73" s="15">
        <f t="shared" si="29"/>
        <v>-32759675</v>
      </c>
      <c r="AH73" s="15">
        <f t="shared" si="29"/>
        <v>-198509615</v>
      </c>
      <c r="AI73" s="15">
        <f t="shared" si="29"/>
        <v>-134797301</v>
      </c>
      <c r="AJ73" s="15">
        <f t="shared" si="29"/>
        <v>-87663610</v>
      </c>
      <c r="AK73" s="15">
        <f t="shared" si="29"/>
        <v>-77242949</v>
      </c>
      <c r="AL73" s="15">
        <f t="shared" si="29"/>
        <v>-30102625</v>
      </c>
      <c r="AM73" s="15">
        <f t="shared" si="29"/>
        <v>-293667000</v>
      </c>
      <c r="AN73" s="15">
        <f t="shared" si="29"/>
        <v>-67692972</v>
      </c>
      <c r="AO73" s="15">
        <f t="shared" si="29"/>
        <v>-90223983</v>
      </c>
      <c r="AP73" s="15">
        <f t="shared" si="29"/>
        <v>-59363850</v>
      </c>
      <c r="AQ73" s="15">
        <f t="shared" si="29"/>
        <v>-13195215</v>
      </c>
      <c r="AR73" s="15">
        <f t="shared" si="29"/>
        <v>-11843907</v>
      </c>
      <c r="AS73" s="15">
        <f t="shared" si="29"/>
        <v>-131463847</v>
      </c>
      <c r="AT73" s="15">
        <f t="shared" si="29"/>
        <v>-22904480</v>
      </c>
      <c r="AU73" s="15">
        <f t="shared" si="29"/>
        <v>-117140677</v>
      </c>
      <c r="AV73" s="15">
        <f t="shared" si="29"/>
        <v>-18872020</v>
      </c>
      <c r="AW73" s="15">
        <f t="shared" si="29"/>
        <v>-64312352</v>
      </c>
      <c r="AX73" s="15">
        <f t="shared" si="29"/>
        <v>-208858941</v>
      </c>
      <c r="AY73" s="15">
        <f t="shared" si="29"/>
        <v>-16458714</v>
      </c>
      <c r="AZ73" s="15">
        <f t="shared" si="29"/>
        <v>-15908890</v>
      </c>
      <c r="BA73" s="15">
        <f t="shared" si="29"/>
        <v>-54816585</v>
      </c>
      <c r="BB73" s="15">
        <f t="shared" si="29"/>
        <v>-30415857</v>
      </c>
      <c r="BC73" s="8">
        <f t="shared" si="29"/>
        <v>-62767368</v>
      </c>
    </row>
    <row r="74" spans="1:55" ht="13.5" x14ac:dyDescent="0.25">
      <c r="A74" s="20" t="s">
        <v>123</v>
      </c>
      <c r="B74" s="15">
        <f>+B70-B69</f>
        <v>-692129867</v>
      </c>
      <c r="C74" s="15">
        <f t="shared" ref="C74:BC74" si="30">+C70-C69</f>
        <v>-32916495</v>
      </c>
      <c r="D74" s="15">
        <f t="shared" si="30"/>
        <v>-88814507</v>
      </c>
      <c r="E74" s="15">
        <f t="shared" si="30"/>
        <v>-55534244</v>
      </c>
      <c r="F74" s="15">
        <f t="shared" si="30"/>
        <v>-114550391</v>
      </c>
      <c r="G74" s="15">
        <f t="shared" si="30"/>
        <v>-198879973</v>
      </c>
      <c r="H74" s="15">
        <f t="shared" si="30"/>
        <v>-3322152</v>
      </c>
      <c r="I74" s="15">
        <f t="shared" si="30"/>
        <v>-25686111</v>
      </c>
      <c r="J74" s="15">
        <f t="shared" si="30"/>
        <v>-19999682</v>
      </c>
      <c r="K74" s="15">
        <f t="shared" si="30"/>
        <v>-50106139</v>
      </c>
      <c r="L74" s="15">
        <f t="shared" si="30"/>
        <v>-212585097</v>
      </c>
      <c r="M74" s="15">
        <f t="shared" si="30"/>
        <v>-12349458</v>
      </c>
      <c r="N74" s="15">
        <f t="shared" si="30"/>
        <v>-8963455</v>
      </c>
      <c r="O74" s="15">
        <f t="shared" si="30"/>
        <v>-44830271</v>
      </c>
      <c r="P74" s="15">
        <f t="shared" si="30"/>
        <v>-47121412</v>
      </c>
      <c r="Q74" s="15">
        <f t="shared" si="30"/>
        <v>-65323495</v>
      </c>
      <c r="R74" s="15">
        <f t="shared" si="30"/>
        <v>-45814537</v>
      </c>
      <c r="S74" s="15">
        <f t="shared" si="30"/>
        <v>-284210000</v>
      </c>
      <c r="T74" s="15">
        <f t="shared" si="30"/>
        <v>-23816000</v>
      </c>
      <c r="U74" s="15">
        <f t="shared" si="30"/>
        <v>-8641388</v>
      </c>
      <c r="V74" s="15">
        <f t="shared" si="30"/>
        <v>-55763797</v>
      </c>
      <c r="W74" s="15">
        <f t="shared" si="30"/>
        <v>-13730488</v>
      </c>
      <c r="X74" s="15">
        <f t="shared" si="30"/>
        <v>-82401186</v>
      </c>
      <c r="Y74" s="15">
        <f t="shared" si="30"/>
        <v>-130423081</v>
      </c>
      <c r="Z74" s="15">
        <f t="shared" si="30"/>
        <v>-95260000</v>
      </c>
      <c r="AA74" s="15">
        <f t="shared" si="30"/>
        <v>-33326000</v>
      </c>
      <c r="AB74" s="15">
        <f t="shared" si="30"/>
        <v>-116544360</v>
      </c>
      <c r="AC74" s="15">
        <f t="shared" si="30"/>
        <v>-4636702</v>
      </c>
      <c r="AD74" s="15">
        <f t="shared" si="30"/>
        <v>-24708071</v>
      </c>
      <c r="AE74" s="15">
        <f t="shared" si="30"/>
        <v>-48568109</v>
      </c>
      <c r="AF74" s="15">
        <f t="shared" si="30"/>
        <v>-20929633</v>
      </c>
      <c r="AG74" s="15">
        <f t="shared" si="30"/>
        <v>-33643675</v>
      </c>
      <c r="AH74" s="15">
        <f t="shared" si="30"/>
        <v>-161768615</v>
      </c>
      <c r="AI74" s="15">
        <f t="shared" si="30"/>
        <v>-164030301</v>
      </c>
      <c r="AJ74" s="15">
        <f t="shared" si="30"/>
        <v>-93283610</v>
      </c>
      <c r="AK74" s="15">
        <f t="shared" si="30"/>
        <v>-77566949</v>
      </c>
      <c r="AL74" s="15">
        <f t="shared" si="30"/>
        <v>-28426625</v>
      </c>
      <c r="AM74" s="15">
        <f t="shared" si="30"/>
        <v>-453507000</v>
      </c>
      <c r="AN74" s="15">
        <f t="shared" si="30"/>
        <v>-56049972</v>
      </c>
      <c r="AO74" s="15">
        <f t="shared" si="30"/>
        <v>-96780983</v>
      </c>
      <c r="AP74" s="15">
        <f t="shared" si="30"/>
        <v>-19511850</v>
      </c>
      <c r="AQ74" s="15">
        <f t="shared" si="30"/>
        <v>-9114215</v>
      </c>
      <c r="AR74" s="15">
        <f t="shared" si="30"/>
        <v>-11990907</v>
      </c>
      <c r="AS74" s="15">
        <f t="shared" si="30"/>
        <v>-100385847</v>
      </c>
      <c r="AT74" s="15">
        <f t="shared" si="30"/>
        <v>-12512480</v>
      </c>
      <c r="AU74" s="15">
        <f t="shared" si="30"/>
        <v>-114651677</v>
      </c>
      <c r="AV74" s="15">
        <f t="shared" si="30"/>
        <v>-19332020</v>
      </c>
      <c r="AW74" s="15">
        <f t="shared" si="30"/>
        <v>-30885352</v>
      </c>
      <c r="AX74" s="15">
        <f t="shared" si="30"/>
        <v>-173354941</v>
      </c>
      <c r="AY74" s="15">
        <f t="shared" si="30"/>
        <v>-1893714</v>
      </c>
      <c r="AZ74" s="15">
        <f t="shared" si="30"/>
        <v>-9483890</v>
      </c>
      <c r="BA74" s="15">
        <f t="shared" si="30"/>
        <v>-43447585</v>
      </c>
      <c r="BB74" s="15">
        <f t="shared" si="30"/>
        <v>-29298857</v>
      </c>
      <c r="BC74" s="8">
        <f t="shared" si="30"/>
        <v>-36595368</v>
      </c>
    </row>
    <row r="75" spans="1:55" ht="13.5" x14ac:dyDescent="0.25">
      <c r="A75" s="20" t="s">
        <v>124</v>
      </c>
      <c r="B75" s="17">
        <f>IF(B68=0,0,B70*100/B68)</f>
        <v>69.90804910682084</v>
      </c>
      <c r="C75" s="17">
        <f t="shared" ref="C75:BC75" si="31">IF(C68=0,0,C70*100/C68)</f>
        <v>35.75867648962587</v>
      </c>
      <c r="D75" s="17">
        <f t="shared" si="31"/>
        <v>24.598969717914382</v>
      </c>
      <c r="E75" s="17">
        <f t="shared" si="31"/>
        <v>22.090721893141499</v>
      </c>
      <c r="F75" s="17">
        <f t="shared" si="31"/>
        <v>55.474855202804029</v>
      </c>
      <c r="G75" s="17">
        <f t="shared" si="31"/>
        <v>59.442286126143735</v>
      </c>
      <c r="H75" s="17">
        <f t="shared" si="31"/>
        <v>92.315553630005567</v>
      </c>
      <c r="I75" s="17">
        <f t="shared" si="31"/>
        <v>53.260401307906335</v>
      </c>
      <c r="J75" s="17">
        <f t="shared" si="31"/>
        <v>52.781951303101586</v>
      </c>
      <c r="K75" s="17">
        <f t="shared" si="31"/>
        <v>69.619459949762771</v>
      </c>
      <c r="L75" s="17">
        <f t="shared" si="31"/>
        <v>46.483706335709044</v>
      </c>
      <c r="M75" s="17">
        <f t="shared" si="31"/>
        <v>84.174352412910707</v>
      </c>
      <c r="N75" s="17">
        <f t="shared" si="31"/>
        <v>64.597451478323961</v>
      </c>
      <c r="O75" s="17">
        <f t="shared" si="31"/>
        <v>75.412721731547109</v>
      </c>
      <c r="P75" s="17">
        <f t="shared" si="31"/>
        <v>61.912620632279534</v>
      </c>
      <c r="Q75" s="17">
        <f t="shared" si="31"/>
        <v>46.611703265530103</v>
      </c>
      <c r="R75" s="17">
        <f t="shared" si="31"/>
        <v>40.63741016394281</v>
      </c>
      <c r="S75" s="17">
        <f t="shared" si="31"/>
        <v>0</v>
      </c>
      <c r="T75" s="17">
        <f t="shared" si="31"/>
        <v>0</v>
      </c>
      <c r="U75" s="17">
        <f t="shared" si="31"/>
        <v>95.512826995179438</v>
      </c>
      <c r="V75" s="17">
        <f t="shared" si="31"/>
        <v>54.815778273809521</v>
      </c>
      <c r="W75" s="17">
        <f t="shared" si="31"/>
        <v>70.781739200386127</v>
      </c>
      <c r="X75" s="17">
        <f t="shared" si="31"/>
        <v>62.378645441720913</v>
      </c>
      <c r="Y75" s="17">
        <f t="shared" si="31"/>
        <v>50.401274295835904</v>
      </c>
      <c r="Z75" s="17">
        <f t="shared" si="31"/>
        <v>0</v>
      </c>
      <c r="AA75" s="17">
        <f t="shared" si="31"/>
        <v>0</v>
      </c>
      <c r="AB75" s="17">
        <f t="shared" si="31"/>
        <v>7.6763289809989894</v>
      </c>
      <c r="AC75" s="17">
        <f t="shared" si="31"/>
        <v>76.816306425856368</v>
      </c>
      <c r="AD75" s="17">
        <f t="shared" si="31"/>
        <v>43.068476835468054</v>
      </c>
      <c r="AE75" s="17">
        <f t="shared" si="31"/>
        <v>27.932830593745933</v>
      </c>
      <c r="AF75" s="17">
        <f t="shared" si="31"/>
        <v>55.291491120924555</v>
      </c>
      <c r="AG75" s="17">
        <f t="shared" si="31"/>
        <v>47.420471872241393</v>
      </c>
      <c r="AH75" s="17">
        <f t="shared" si="31"/>
        <v>75.344310276515387</v>
      </c>
      <c r="AI75" s="17">
        <f t="shared" si="31"/>
        <v>1.2994603579064523</v>
      </c>
      <c r="AJ75" s="17">
        <f t="shared" si="31"/>
        <v>32.34997376219286</v>
      </c>
      <c r="AK75" s="17">
        <f t="shared" si="31"/>
        <v>-23.161103050209672</v>
      </c>
      <c r="AL75" s="17">
        <f t="shared" si="31"/>
        <v>40.318751363032575</v>
      </c>
      <c r="AM75" s="17">
        <f t="shared" si="31"/>
        <v>0</v>
      </c>
      <c r="AN75" s="17">
        <f t="shared" si="31"/>
        <v>30.203357185573175</v>
      </c>
      <c r="AO75" s="17">
        <f t="shared" si="31"/>
        <v>67.617782156470057</v>
      </c>
      <c r="AP75" s="17">
        <f t="shared" si="31"/>
        <v>46.176718588499831</v>
      </c>
      <c r="AQ75" s="17">
        <f t="shared" si="31"/>
        <v>65.583685446009383</v>
      </c>
      <c r="AR75" s="17">
        <f t="shared" si="31"/>
        <v>72.81137918369221</v>
      </c>
      <c r="AS75" s="17">
        <f t="shared" si="31"/>
        <v>74.147091977101596</v>
      </c>
      <c r="AT75" s="17">
        <f t="shared" si="31"/>
        <v>66.202626530913378</v>
      </c>
      <c r="AU75" s="17">
        <f t="shared" si="31"/>
        <v>32.934854895315084</v>
      </c>
      <c r="AV75" s="17">
        <f t="shared" si="31"/>
        <v>68.125895149304142</v>
      </c>
      <c r="AW75" s="17">
        <f t="shared" si="31"/>
        <v>33.251321224701606</v>
      </c>
      <c r="AX75" s="17">
        <f t="shared" si="31"/>
        <v>44.347023885655815</v>
      </c>
      <c r="AY75" s="17">
        <f t="shared" si="31"/>
        <v>67.845910094359894</v>
      </c>
      <c r="AZ75" s="17">
        <f t="shared" si="31"/>
        <v>76.424288678126857</v>
      </c>
      <c r="BA75" s="17">
        <f t="shared" si="31"/>
        <v>34.074270285872352</v>
      </c>
      <c r="BB75" s="17">
        <f t="shared" si="31"/>
        <v>24.51517099319998</v>
      </c>
      <c r="BC75" s="10">
        <f t="shared" si="31"/>
        <v>81.763903391411219</v>
      </c>
    </row>
    <row r="76" spans="1:55" ht="13.5" x14ac:dyDescent="0.25">
      <c r="A76" s="20" t="s">
        <v>125</v>
      </c>
      <c r="B76" s="17">
        <f>IF(B69=0,0,B70*100/B69)</f>
        <v>77.358757850571635</v>
      </c>
      <c r="C76" s="17">
        <f t="shared" ref="C76:BC76" si="32">IF(C69=0,0,C70*100/C69)</f>
        <v>48.000039493846856</v>
      </c>
      <c r="D76" s="17">
        <f t="shared" si="32"/>
        <v>27.781928102715053</v>
      </c>
      <c r="E76" s="17">
        <f t="shared" si="32"/>
        <v>21.215730113918482</v>
      </c>
      <c r="F76" s="17">
        <f t="shared" si="32"/>
        <v>52.408092050869783</v>
      </c>
      <c r="G76" s="17">
        <f t="shared" si="32"/>
        <v>63.13569561735855</v>
      </c>
      <c r="H76" s="17">
        <f t="shared" si="32"/>
        <v>89.979332187132385</v>
      </c>
      <c r="I76" s="17">
        <f t="shared" si="32"/>
        <v>50.518943961780742</v>
      </c>
      <c r="J76" s="17">
        <f t="shared" si="32"/>
        <v>62.882443116439624</v>
      </c>
      <c r="K76" s="17">
        <f t="shared" si="32"/>
        <v>16.606519206444311</v>
      </c>
      <c r="L76" s="17">
        <f t="shared" si="32"/>
        <v>48.722038285083002</v>
      </c>
      <c r="M76" s="17">
        <f t="shared" si="32"/>
        <v>73.84531418768664</v>
      </c>
      <c r="N76" s="17">
        <f t="shared" si="32"/>
        <v>70.447875111272296</v>
      </c>
      <c r="O76" s="17">
        <f t="shared" si="32"/>
        <v>78.384841515510942</v>
      </c>
      <c r="P76" s="17">
        <f t="shared" si="32"/>
        <v>38.715015151712208</v>
      </c>
      <c r="Q76" s="17">
        <f t="shared" si="32"/>
        <v>43.412975684127545</v>
      </c>
      <c r="R76" s="17">
        <f t="shared" si="32"/>
        <v>50.990536044757761</v>
      </c>
      <c r="S76" s="17">
        <f t="shared" si="32"/>
        <v>0</v>
      </c>
      <c r="T76" s="17">
        <f t="shared" si="32"/>
        <v>0</v>
      </c>
      <c r="U76" s="17">
        <f t="shared" si="32"/>
        <v>83.763503814212172</v>
      </c>
      <c r="V76" s="17">
        <f t="shared" si="32"/>
        <v>39.77991684665227</v>
      </c>
      <c r="W76" s="17">
        <f t="shared" si="32"/>
        <v>71.936213874013816</v>
      </c>
      <c r="X76" s="17">
        <f t="shared" si="32"/>
        <v>67.889928727578805</v>
      </c>
      <c r="Y76" s="17">
        <f t="shared" si="32"/>
        <v>49.428816983326868</v>
      </c>
      <c r="Z76" s="17">
        <f t="shared" si="32"/>
        <v>0</v>
      </c>
      <c r="AA76" s="17">
        <f t="shared" si="32"/>
        <v>0</v>
      </c>
      <c r="AB76" s="17">
        <f t="shared" si="32"/>
        <v>6.234172479544303</v>
      </c>
      <c r="AC76" s="17">
        <f t="shared" si="32"/>
        <v>88.046656354730601</v>
      </c>
      <c r="AD76" s="17">
        <f t="shared" si="32"/>
        <v>49.247024628720496</v>
      </c>
      <c r="AE76" s="17">
        <f t="shared" si="32"/>
        <v>34.658806672944976</v>
      </c>
      <c r="AF76" s="17">
        <f t="shared" si="32"/>
        <v>58.434188628284311</v>
      </c>
      <c r="AG76" s="17">
        <f t="shared" si="32"/>
        <v>46.757070059662283</v>
      </c>
      <c r="AH76" s="17">
        <f t="shared" si="32"/>
        <v>78.946959601033853</v>
      </c>
      <c r="AI76" s="17">
        <f t="shared" si="32"/>
        <v>1.0703531256596603</v>
      </c>
      <c r="AJ76" s="17">
        <f t="shared" si="32"/>
        <v>31.005288305079731</v>
      </c>
      <c r="AK76" s="17">
        <f t="shared" si="32"/>
        <v>-23.042066274329404</v>
      </c>
      <c r="AL76" s="17">
        <f t="shared" si="32"/>
        <v>41.7045198203556</v>
      </c>
      <c r="AM76" s="17">
        <f t="shared" si="32"/>
        <v>0</v>
      </c>
      <c r="AN76" s="17">
        <f t="shared" si="32"/>
        <v>34.323878935589327</v>
      </c>
      <c r="AO76" s="17">
        <f t="shared" si="32"/>
        <v>66.063075121239649</v>
      </c>
      <c r="AP76" s="17">
        <f t="shared" si="32"/>
        <v>72.300829050850339</v>
      </c>
      <c r="AQ76" s="17">
        <f t="shared" si="32"/>
        <v>73.39614407892816</v>
      </c>
      <c r="AR76" s="17">
        <f t="shared" si="32"/>
        <v>72.566503466105374</v>
      </c>
      <c r="AS76" s="17">
        <f t="shared" si="32"/>
        <v>78.973659538905267</v>
      </c>
      <c r="AT76" s="17">
        <f t="shared" si="32"/>
        <v>78.192896232005296</v>
      </c>
      <c r="AU76" s="17">
        <f t="shared" si="32"/>
        <v>33.4109601691273</v>
      </c>
      <c r="AV76" s="17">
        <f t="shared" si="32"/>
        <v>67.600690487363408</v>
      </c>
      <c r="AW76" s="17">
        <f t="shared" si="32"/>
        <v>50.915639750170847</v>
      </c>
      <c r="AX76" s="17">
        <f t="shared" si="32"/>
        <v>48.980840475125376</v>
      </c>
      <c r="AY76" s="17">
        <f t="shared" si="32"/>
        <v>94.829026268363279</v>
      </c>
      <c r="AZ76" s="17">
        <f t="shared" si="32"/>
        <v>84.466644828433374</v>
      </c>
      <c r="BA76" s="17">
        <f t="shared" si="32"/>
        <v>39.471182780718863</v>
      </c>
      <c r="BB76" s="17">
        <f t="shared" si="32"/>
        <v>25.214138397529162</v>
      </c>
      <c r="BC76" s="10">
        <f t="shared" si="32"/>
        <v>88.492782552095619</v>
      </c>
    </row>
    <row r="77" spans="1:55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ht="13.5" x14ac:dyDescent="0.25">
      <c r="A80" s="20" t="s">
        <v>139</v>
      </c>
      <c r="B80" s="16">
        <v>30216377711</v>
      </c>
      <c r="C80" s="16">
        <v>196352936</v>
      </c>
      <c r="D80" s="16">
        <v>36698597</v>
      </c>
      <c r="E80" s="16">
        <v>38549513</v>
      </c>
      <c r="F80" s="16">
        <v>657879069</v>
      </c>
      <c r="G80" s="16">
        <v>1323470026</v>
      </c>
      <c r="H80" s="16">
        <v>102256328</v>
      </c>
      <c r="I80" s="16">
        <v>242498668</v>
      </c>
      <c r="J80" s="16">
        <v>195910447</v>
      </c>
      <c r="K80" s="16">
        <v>20387766</v>
      </c>
      <c r="L80" s="16">
        <v>6878103783</v>
      </c>
      <c r="M80" s="16">
        <v>36431896</v>
      </c>
      <c r="N80" s="16">
        <v>54551777</v>
      </c>
      <c r="O80" s="16">
        <v>1157117755</v>
      </c>
      <c r="P80" s="16">
        <v>95724470</v>
      </c>
      <c r="Q80" s="16">
        <v>503727780</v>
      </c>
      <c r="R80" s="16">
        <v>991167159</v>
      </c>
      <c r="S80" s="16">
        <v>1164094979</v>
      </c>
      <c r="T80" s="16">
        <v>202717781</v>
      </c>
      <c r="U80" s="16">
        <v>18702022</v>
      </c>
      <c r="V80" s="16">
        <v>61437116</v>
      </c>
      <c r="W80" s="16">
        <v>56858267</v>
      </c>
      <c r="X80" s="16">
        <v>619487559</v>
      </c>
      <c r="Y80" s="16">
        <v>1814020483</v>
      </c>
      <c r="Z80" s="16">
        <v>75988554</v>
      </c>
      <c r="AA80" s="16">
        <v>73450747</v>
      </c>
      <c r="AB80" s="16">
        <v>243727495</v>
      </c>
      <c r="AC80" s="16">
        <v>212761820</v>
      </c>
      <c r="AD80" s="16">
        <v>300359359</v>
      </c>
      <c r="AE80" s="16">
        <v>417375563</v>
      </c>
      <c r="AF80" s="16">
        <v>63800135</v>
      </c>
      <c r="AG80" s="16">
        <v>180871618</v>
      </c>
      <c r="AH80" s="16">
        <v>232590996</v>
      </c>
      <c r="AI80" s="16">
        <v>65911174</v>
      </c>
      <c r="AJ80" s="16">
        <v>129861685</v>
      </c>
      <c r="AK80" s="16">
        <v>256886661</v>
      </c>
      <c r="AL80" s="16">
        <v>61816743</v>
      </c>
      <c r="AM80" s="16">
        <v>262069209</v>
      </c>
      <c r="AN80" s="16">
        <v>39351194</v>
      </c>
      <c r="AO80" s="16">
        <v>935286280</v>
      </c>
      <c r="AP80" s="16">
        <v>124411682</v>
      </c>
      <c r="AQ80" s="16">
        <v>39849212</v>
      </c>
      <c r="AR80" s="16">
        <v>72908384</v>
      </c>
      <c r="AS80" s="16">
        <v>124104126</v>
      </c>
      <c r="AT80" s="16">
        <v>225009554</v>
      </c>
      <c r="AU80" s="16">
        <v>474843968</v>
      </c>
      <c r="AV80" s="16">
        <v>33960347</v>
      </c>
      <c r="AW80" s="16">
        <v>12702337</v>
      </c>
      <c r="AX80" s="16">
        <v>1054169758</v>
      </c>
      <c r="AY80" s="16">
        <v>79621953</v>
      </c>
      <c r="AZ80" s="16">
        <v>103812603</v>
      </c>
      <c r="BA80" s="16">
        <v>11478552</v>
      </c>
      <c r="BB80" s="16">
        <v>88673240</v>
      </c>
      <c r="BC80" s="9">
        <v>441581827</v>
      </c>
    </row>
    <row r="81" spans="1:55" ht="13.5" x14ac:dyDescent="0.25">
      <c r="A81" s="20" t="s">
        <v>140</v>
      </c>
      <c r="B81" s="16">
        <v>28134982827</v>
      </c>
      <c r="C81" s="16">
        <v>195836568</v>
      </c>
      <c r="D81" s="16">
        <v>37775267</v>
      </c>
      <c r="E81" s="16">
        <v>39790864</v>
      </c>
      <c r="F81" s="16">
        <v>636680169</v>
      </c>
      <c r="G81" s="16">
        <v>1272107794</v>
      </c>
      <c r="H81" s="16">
        <v>93263110</v>
      </c>
      <c r="I81" s="16">
        <v>231323340</v>
      </c>
      <c r="J81" s="16">
        <v>187140570</v>
      </c>
      <c r="K81" s="16">
        <v>18552843</v>
      </c>
      <c r="L81" s="16">
        <v>6623565907</v>
      </c>
      <c r="M81" s="16">
        <v>34631781</v>
      </c>
      <c r="N81" s="16">
        <v>56833394</v>
      </c>
      <c r="O81" s="16">
        <v>1067048825</v>
      </c>
      <c r="P81" s="16">
        <v>90817393</v>
      </c>
      <c r="Q81" s="16">
        <v>527061201</v>
      </c>
      <c r="R81" s="16">
        <v>968176313</v>
      </c>
      <c r="S81" s="16">
        <v>1094169370</v>
      </c>
      <c r="T81" s="16">
        <v>198010106</v>
      </c>
      <c r="U81" s="16">
        <v>16970280</v>
      </c>
      <c r="V81" s="16">
        <v>23085770</v>
      </c>
      <c r="W81" s="16">
        <v>63428194</v>
      </c>
      <c r="X81" s="16">
        <v>602992769</v>
      </c>
      <c r="Y81" s="16">
        <v>1724773438</v>
      </c>
      <c r="Z81" s="16">
        <v>80589166</v>
      </c>
      <c r="AA81" s="16">
        <v>80626551</v>
      </c>
      <c r="AB81" s="16">
        <v>233125348</v>
      </c>
      <c r="AC81" s="16">
        <v>209285006</v>
      </c>
      <c r="AD81" s="16">
        <v>294724327</v>
      </c>
      <c r="AE81" s="16">
        <v>392365892</v>
      </c>
      <c r="AF81" s="16">
        <v>67645558</v>
      </c>
      <c r="AG81" s="16">
        <v>175340785</v>
      </c>
      <c r="AH81" s="16">
        <v>221376986</v>
      </c>
      <c r="AI81" s="16">
        <v>63135607</v>
      </c>
      <c r="AJ81" s="16">
        <v>125726988</v>
      </c>
      <c r="AK81" s="16">
        <v>250950249</v>
      </c>
      <c r="AL81" s="16">
        <v>61150032</v>
      </c>
      <c r="AM81" s="16">
        <v>249422245</v>
      </c>
      <c r="AN81" s="16">
        <v>23481950</v>
      </c>
      <c r="AO81" s="16">
        <v>779812235</v>
      </c>
      <c r="AP81" s="16">
        <v>129362757</v>
      </c>
      <c r="AQ81" s="16">
        <v>39418365</v>
      </c>
      <c r="AR81" s="16">
        <v>60548251</v>
      </c>
      <c r="AS81" s="16">
        <v>112810185</v>
      </c>
      <c r="AT81" s="16">
        <v>207587753</v>
      </c>
      <c r="AU81" s="16">
        <v>458099988</v>
      </c>
      <c r="AV81" s="16">
        <v>34751317</v>
      </c>
      <c r="AW81" s="16">
        <v>24110148</v>
      </c>
      <c r="AX81" s="16">
        <v>974187450</v>
      </c>
      <c r="AY81" s="16">
        <v>80439291</v>
      </c>
      <c r="AZ81" s="16">
        <v>97530113</v>
      </c>
      <c r="BA81" s="16">
        <v>13392639</v>
      </c>
      <c r="BB81" s="16">
        <v>0</v>
      </c>
      <c r="BC81" s="9">
        <v>436709335</v>
      </c>
    </row>
    <row r="82" spans="1:55" ht="13.5" x14ac:dyDescent="0.25">
      <c r="A82" s="20" t="s">
        <v>141</v>
      </c>
      <c r="B82" s="16">
        <v>27286124068</v>
      </c>
      <c r="C82" s="16">
        <v>206090424</v>
      </c>
      <c r="D82" s="16">
        <v>39807247</v>
      </c>
      <c r="E82" s="16">
        <v>40213267</v>
      </c>
      <c r="F82" s="16">
        <v>619155136</v>
      </c>
      <c r="G82" s="16">
        <v>1201160576</v>
      </c>
      <c r="H82" s="16">
        <v>84129260</v>
      </c>
      <c r="I82" s="16">
        <v>0</v>
      </c>
      <c r="J82" s="16">
        <v>187707204</v>
      </c>
      <c r="K82" s="16">
        <v>18598088</v>
      </c>
      <c r="L82" s="16">
        <v>6439923507</v>
      </c>
      <c r="M82" s="16">
        <v>32742461</v>
      </c>
      <c r="N82" s="16">
        <v>60120722</v>
      </c>
      <c r="O82" s="16">
        <v>989478383</v>
      </c>
      <c r="P82" s="16">
        <v>90029843</v>
      </c>
      <c r="Q82" s="16">
        <v>473389835</v>
      </c>
      <c r="R82" s="16">
        <v>902222348</v>
      </c>
      <c r="S82" s="16">
        <v>1033502454</v>
      </c>
      <c r="T82" s="16">
        <v>207628430</v>
      </c>
      <c r="U82" s="16">
        <v>17787322</v>
      </c>
      <c r="V82" s="16">
        <v>66057822</v>
      </c>
      <c r="W82" s="16">
        <v>59697811</v>
      </c>
      <c r="X82" s="16">
        <v>585390034</v>
      </c>
      <c r="Y82" s="16">
        <v>1709240854</v>
      </c>
      <c r="Z82" s="16">
        <v>75041495</v>
      </c>
      <c r="AA82" s="16">
        <v>73757490</v>
      </c>
      <c r="AB82" s="16">
        <v>223611713</v>
      </c>
      <c r="AC82" s="16">
        <v>210783632</v>
      </c>
      <c r="AD82" s="16">
        <v>284626964</v>
      </c>
      <c r="AE82" s="16">
        <v>361873597</v>
      </c>
      <c r="AF82" s="16">
        <v>74010728</v>
      </c>
      <c r="AG82" s="16">
        <v>210725738</v>
      </c>
      <c r="AH82" s="16">
        <v>212401751</v>
      </c>
      <c r="AI82" s="16">
        <v>65741218</v>
      </c>
      <c r="AJ82" s="16">
        <v>126520063</v>
      </c>
      <c r="AK82" s="16">
        <v>245286798</v>
      </c>
      <c r="AL82" s="16">
        <v>68765549</v>
      </c>
      <c r="AM82" s="16">
        <v>239978884</v>
      </c>
      <c r="AN82" s="16">
        <v>20346939</v>
      </c>
      <c r="AO82" s="16">
        <v>915307194</v>
      </c>
      <c r="AP82" s="16">
        <v>137706375</v>
      </c>
      <c r="AQ82" s="16">
        <v>40947375</v>
      </c>
      <c r="AR82" s="16">
        <v>70540299</v>
      </c>
      <c r="AS82" s="16">
        <v>113242554</v>
      </c>
      <c r="AT82" s="16">
        <v>208746672</v>
      </c>
      <c r="AU82" s="16">
        <v>491578771</v>
      </c>
      <c r="AV82" s="16">
        <v>43870426</v>
      </c>
      <c r="AW82" s="16">
        <v>23993529</v>
      </c>
      <c r="AX82" s="16">
        <v>917219405</v>
      </c>
      <c r="AY82" s="16">
        <v>109920753</v>
      </c>
      <c r="AZ82" s="16">
        <v>87675360</v>
      </c>
      <c r="BA82" s="16">
        <v>14472264</v>
      </c>
      <c r="BB82" s="16">
        <v>88673240</v>
      </c>
      <c r="BC82" s="9">
        <v>435353907</v>
      </c>
    </row>
    <row r="83" spans="1:55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ht="13.5" x14ac:dyDescent="0.25">
      <c r="A86" s="20" t="s">
        <v>139</v>
      </c>
      <c r="B86" s="16">
        <v>1673610225</v>
      </c>
      <c r="C86" s="16">
        <v>1094615</v>
      </c>
      <c r="D86" s="16">
        <v>1899739</v>
      </c>
      <c r="E86" s="16">
        <v>756475</v>
      </c>
      <c r="F86" s="16">
        <v>1150563</v>
      </c>
      <c r="G86" s="16">
        <v>508129112</v>
      </c>
      <c r="H86" s="16">
        <v>10033994</v>
      </c>
      <c r="I86" s="16">
        <v>2230</v>
      </c>
      <c r="J86" s="16">
        <v>537191003</v>
      </c>
      <c r="K86" s="16">
        <v>0</v>
      </c>
      <c r="L86" s="16">
        <v>2102732806</v>
      </c>
      <c r="M86" s="16">
        <v>95821</v>
      </c>
      <c r="N86" s="16">
        <v>33120</v>
      </c>
      <c r="O86" s="16">
        <v>5633185</v>
      </c>
      <c r="P86" s="16">
        <v>277442</v>
      </c>
      <c r="Q86" s="16">
        <v>653246</v>
      </c>
      <c r="R86" s="16">
        <v>2416987</v>
      </c>
      <c r="S86" s="16">
        <v>27025634</v>
      </c>
      <c r="T86" s="16">
        <v>138959918</v>
      </c>
      <c r="U86" s="16">
        <v>5661638</v>
      </c>
      <c r="V86" s="16">
        <v>0</v>
      </c>
      <c r="W86" s="16">
        <v>520457</v>
      </c>
      <c r="X86" s="16">
        <v>208477941</v>
      </c>
      <c r="Y86" s="16">
        <v>314249100</v>
      </c>
      <c r="Z86" s="16">
        <v>3692312</v>
      </c>
      <c r="AA86" s="16">
        <v>545838</v>
      </c>
      <c r="AB86" s="16">
        <v>88125162</v>
      </c>
      <c r="AC86" s="16">
        <v>3686575</v>
      </c>
      <c r="AD86" s="16">
        <v>1644927</v>
      </c>
      <c r="AE86" s="16">
        <v>90529005</v>
      </c>
      <c r="AF86" s="16">
        <v>23974441</v>
      </c>
      <c r="AG86" s="16">
        <v>147843438</v>
      </c>
      <c r="AH86" s="16">
        <v>15500</v>
      </c>
      <c r="AI86" s="16">
        <v>-6226577</v>
      </c>
      <c r="AJ86" s="16">
        <v>275647</v>
      </c>
      <c r="AK86" s="16">
        <v>3233424</v>
      </c>
      <c r="AL86" s="16">
        <v>2537096</v>
      </c>
      <c r="AM86" s="16">
        <v>164971482</v>
      </c>
      <c r="AN86" s="16">
        <v>2390261</v>
      </c>
      <c r="AO86" s="16">
        <v>161625891</v>
      </c>
      <c r="AP86" s="16">
        <v>244899</v>
      </c>
      <c r="AQ86" s="16">
        <v>21654693</v>
      </c>
      <c r="AR86" s="16">
        <v>1502057</v>
      </c>
      <c r="AS86" s="16">
        <v>34530683</v>
      </c>
      <c r="AT86" s="16">
        <v>0</v>
      </c>
      <c r="AU86" s="16">
        <v>6085816</v>
      </c>
      <c r="AV86" s="16">
        <v>518699</v>
      </c>
      <c r="AW86" s="16">
        <v>192127</v>
      </c>
      <c r="AX86" s="16">
        <v>34123134</v>
      </c>
      <c r="AY86" s="16">
        <v>997257</v>
      </c>
      <c r="AZ86" s="16">
        <v>9214317</v>
      </c>
      <c r="BA86" s="16">
        <v>14377</v>
      </c>
      <c r="BB86" s="16">
        <v>3061901</v>
      </c>
      <c r="BC86" s="9">
        <v>7149977</v>
      </c>
    </row>
    <row r="87" spans="1:55" ht="13.5" x14ac:dyDescent="0.25">
      <c r="A87" s="20" t="s">
        <v>140</v>
      </c>
      <c r="B87" s="16">
        <v>449130812</v>
      </c>
      <c r="C87" s="16">
        <v>351890</v>
      </c>
      <c r="D87" s="16">
        <v>1834722</v>
      </c>
      <c r="E87" s="16">
        <v>198380</v>
      </c>
      <c r="F87" s="16">
        <v>1289890</v>
      </c>
      <c r="G87" s="16">
        <v>504987212</v>
      </c>
      <c r="H87" s="16">
        <v>9777150</v>
      </c>
      <c r="I87" s="16">
        <v>16946839</v>
      </c>
      <c r="J87" s="16">
        <v>503557733</v>
      </c>
      <c r="K87" s="16">
        <v>9863</v>
      </c>
      <c r="L87" s="16">
        <v>1889765340</v>
      </c>
      <c r="M87" s="16">
        <v>167367</v>
      </c>
      <c r="N87" s="16">
        <v>0</v>
      </c>
      <c r="O87" s="16">
        <v>23558217</v>
      </c>
      <c r="P87" s="16">
        <v>24092</v>
      </c>
      <c r="Q87" s="16">
        <v>30710</v>
      </c>
      <c r="R87" s="16">
        <v>934041</v>
      </c>
      <c r="S87" s="16">
        <v>36382247</v>
      </c>
      <c r="T87" s="16">
        <v>143792803</v>
      </c>
      <c r="U87" s="16">
        <v>6797220</v>
      </c>
      <c r="V87" s="16">
        <v>3010</v>
      </c>
      <c r="W87" s="16">
        <v>2972869</v>
      </c>
      <c r="X87" s="16">
        <v>218561156</v>
      </c>
      <c r="Y87" s="16">
        <v>322835978</v>
      </c>
      <c r="Z87" s="16">
        <v>3766097</v>
      </c>
      <c r="AA87" s="16">
        <v>721063</v>
      </c>
      <c r="AB87" s="16">
        <v>72247768</v>
      </c>
      <c r="AC87" s="16">
        <v>4519114</v>
      </c>
      <c r="AD87" s="16">
        <v>1085561</v>
      </c>
      <c r="AE87" s="16">
        <v>86548537</v>
      </c>
      <c r="AF87" s="16">
        <v>22269180</v>
      </c>
      <c r="AG87" s="16">
        <v>141170998</v>
      </c>
      <c r="AH87" s="16">
        <v>15501</v>
      </c>
      <c r="AI87" s="16">
        <v>4696410</v>
      </c>
      <c r="AJ87" s="16">
        <v>499608</v>
      </c>
      <c r="AK87" s="16">
        <v>-9786830</v>
      </c>
      <c r="AL87" s="16">
        <v>1477553</v>
      </c>
      <c r="AM87" s="16">
        <v>110279162</v>
      </c>
      <c r="AN87" s="16">
        <v>683742</v>
      </c>
      <c r="AO87" s="16">
        <v>178147265</v>
      </c>
      <c r="AP87" s="16">
        <v>238748</v>
      </c>
      <c r="AQ87" s="16">
        <v>26548422</v>
      </c>
      <c r="AR87" s="16">
        <v>4170347</v>
      </c>
      <c r="AS87" s="16">
        <v>19271389</v>
      </c>
      <c r="AT87" s="16">
        <v>125300</v>
      </c>
      <c r="AU87" s="16">
        <v>12973873</v>
      </c>
      <c r="AV87" s="16">
        <v>179007</v>
      </c>
      <c r="AW87" s="16">
        <v>-169402</v>
      </c>
      <c r="AX87" s="16">
        <v>43030330</v>
      </c>
      <c r="AY87" s="16">
        <v>6251394</v>
      </c>
      <c r="AZ87" s="16">
        <v>7536918</v>
      </c>
      <c r="BA87" s="16">
        <v>0</v>
      </c>
      <c r="BB87" s="16">
        <v>1963511</v>
      </c>
      <c r="BC87" s="9">
        <v>1107644</v>
      </c>
    </row>
    <row r="88" spans="1:55" ht="13.5" x14ac:dyDescent="0.25">
      <c r="A88" s="20" t="s">
        <v>141</v>
      </c>
      <c r="B88" s="16">
        <v>507444998</v>
      </c>
      <c r="C88" s="16">
        <v>1140070</v>
      </c>
      <c r="D88" s="16">
        <v>2758819</v>
      </c>
      <c r="E88" s="16">
        <v>860267</v>
      </c>
      <c r="F88" s="16">
        <v>0</v>
      </c>
      <c r="G88" s="16">
        <v>479566921</v>
      </c>
      <c r="H88" s="16">
        <v>7544956</v>
      </c>
      <c r="I88" s="16">
        <v>4175951</v>
      </c>
      <c r="J88" s="16">
        <v>479440605</v>
      </c>
      <c r="K88" s="16">
        <v>0</v>
      </c>
      <c r="L88" s="16">
        <v>1851596338</v>
      </c>
      <c r="M88" s="16">
        <v>914673</v>
      </c>
      <c r="N88" s="16">
        <v>2488</v>
      </c>
      <c r="O88" s="16">
        <v>51906855</v>
      </c>
      <c r="P88" s="16">
        <v>1807857</v>
      </c>
      <c r="Q88" s="16">
        <v>0</v>
      </c>
      <c r="R88" s="16">
        <v>590972</v>
      </c>
      <c r="S88" s="16">
        <v>28065331</v>
      </c>
      <c r="T88" s="16">
        <v>0</v>
      </c>
      <c r="U88" s="16">
        <v>10949745</v>
      </c>
      <c r="V88" s="16">
        <v>0</v>
      </c>
      <c r="W88" s="16">
        <v>4373091</v>
      </c>
      <c r="X88" s="16">
        <v>238563055</v>
      </c>
      <c r="Y88" s="16">
        <v>288684137</v>
      </c>
      <c r="Z88" s="16">
        <v>5013061</v>
      </c>
      <c r="AA88" s="16">
        <v>3633944</v>
      </c>
      <c r="AB88" s="16">
        <v>79403753</v>
      </c>
      <c r="AC88" s="16">
        <v>6525820</v>
      </c>
      <c r="AD88" s="16">
        <v>172969</v>
      </c>
      <c r="AE88" s="16">
        <v>42736719</v>
      </c>
      <c r="AF88" s="16">
        <v>22451671</v>
      </c>
      <c r="AG88" s="16">
        <v>152505519</v>
      </c>
      <c r="AH88" s="16">
        <v>55161</v>
      </c>
      <c r="AI88" s="16">
        <v>1656143</v>
      </c>
      <c r="AJ88" s="16">
        <v>466238</v>
      </c>
      <c r="AK88" s="16">
        <v>13026678</v>
      </c>
      <c r="AL88" s="16">
        <v>1456199</v>
      </c>
      <c r="AM88" s="16">
        <v>153078689</v>
      </c>
      <c r="AN88" s="16">
        <v>946494</v>
      </c>
      <c r="AO88" s="16">
        <v>158945665</v>
      </c>
      <c r="AP88" s="16">
        <v>68542</v>
      </c>
      <c r="AQ88" s="16">
        <v>25297328</v>
      </c>
      <c r="AR88" s="16">
        <v>12079828</v>
      </c>
      <c r="AS88" s="16">
        <v>13132214</v>
      </c>
      <c r="AT88" s="16">
        <v>2480</v>
      </c>
      <c r="AU88" s="16">
        <v>10546918</v>
      </c>
      <c r="AV88" s="16">
        <v>1364499</v>
      </c>
      <c r="AW88" s="16">
        <v>299748</v>
      </c>
      <c r="AX88" s="16">
        <v>32391508</v>
      </c>
      <c r="AY88" s="16">
        <v>4628975</v>
      </c>
      <c r="AZ88" s="16">
        <v>13621785</v>
      </c>
      <c r="BA88" s="16">
        <v>0</v>
      </c>
      <c r="BB88" s="16">
        <v>792300</v>
      </c>
      <c r="BC88" s="9">
        <v>1222176</v>
      </c>
    </row>
    <row r="89" spans="1:55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ht="13.5" x14ac:dyDescent="0.25">
      <c r="A91" s="20" t="s">
        <v>144</v>
      </c>
      <c r="B91" s="16">
        <v>8812400000</v>
      </c>
      <c r="C91" s="16">
        <v>161185362</v>
      </c>
      <c r="D91" s="16">
        <v>99690627</v>
      </c>
      <c r="E91" s="16">
        <v>124364311</v>
      </c>
      <c r="F91" s="16">
        <v>131590911</v>
      </c>
      <c r="G91" s="16">
        <v>13086458</v>
      </c>
      <c r="H91" s="16">
        <v>111163388</v>
      </c>
      <c r="I91" s="16">
        <v>12249973</v>
      </c>
      <c r="J91" s="16">
        <v>1407394</v>
      </c>
      <c r="K91" s="16">
        <v>-40839</v>
      </c>
      <c r="L91" s="16">
        <v>511402010</v>
      </c>
      <c r="M91" s="16">
        <v>44062954</v>
      </c>
      <c r="N91" s="16">
        <v>18741992</v>
      </c>
      <c r="O91" s="16">
        <v>328660005</v>
      </c>
      <c r="P91" s="16">
        <v>43297372</v>
      </c>
      <c r="Q91" s="16">
        <v>125352295</v>
      </c>
      <c r="R91" s="16">
        <v>528673703</v>
      </c>
      <c r="S91" s="16">
        <v>13497715</v>
      </c>
      <c r="T91" s="16">
        <v>26956562</v>
      </c>
      <c r="U91" s="16">
        <v>108853823</v>
      </c>
      <c r="V91" s="16">
        <v>52202856</v>
      </c>
      <c r="W91" s="16">
        <v>44118201</v>
      </c>
      <c r="X91" s="16">
        <v>54098558</v>
      </c>
      <c r="Y91" s="16">
        <v>12375207</v>
      </c>
      <c r="Z91" s="16">
        <v>2925264</v>
      </c>
      <c r="AA91" s="16">
        <v>7787846</v>
      </c>
      <c r="AB91" s="16">
        <v>76944192</v>
      </c>
      <c r="AC91" s="16">
        <v>24700000</v>
      </c>
      <c r="AD91" s="16">
        <v>5849992</v>
      </c>
      <c r="AE91" s="16">
        <v>20113125</v>
      </c>
      <c r="AF91" s="16">
        <v>422197</v>
      </c>
      <c r="AG91" s="16">
        <v>8556513</v>
      </c>
      <c r="AH91" s="16">
        <v>27426613</v>
      </c>
      <c r="AI91" s="16">
        <v>108382648</v>
      </c>
      <c r="AJ91" s="16">
        <v>5511721</v>
      </c>
      <c r="AK91" s="16">
        <v>715087</v>
      </c>
      <c r="AL91" s="16">
        <v>80969299</v>
      </c>
      <c r="AM91" s="16">
        <v>160329057</v>
      </c>
      <c r="AN91" s="16">
        <v>32863046</v>
      </c>
      <c r="AO91" s="16">
        <v>495109010</v>
      </c>
      <c r="AP91" s="16">
        <v>73653605</v>
      </c>
      <c r="AQ91" s="16">
        <v>3294259</v>
      </c>
      <c r="AR91" s="16">
        <v>950863</v>
      </c>
      <c r="AS91" s="16">
        <v>153376211</v>
      </c>
      <c r="AT91" s="16">
        <v>254524824</v>
      </c>
      <c r="AU91" s="16">
        <v>821167354</v>
      </c>
      <c r="AV91" s="16">
        <v>80357289</v>
      </c>
      <c r="AW91" s="16">
        <v>17081406</v>
      </c>
      <c r="AX91" s="16">
        <v>278185078</v>
      </c>
      <c r="AY91" s="16">
        <v>25587888</v>
      </c>
      <c r="AZ91" s="16">
        <v>181055976</v>
      </c>
      <c r="BA91" s="16">
        <v>300333931</v>
      </c>
      <c r="BB91" s="16">
        <v>159255745</v>
      </c>
      <c r="BC91" s="9">
        <v>139006003</v>
      </c>
    </row>
    <row r="92" spans="1:55" ht="13.5" x14ac:dyDescent="0.25">
      <c r="A92" s="20" t="s">
        <v>145</v>
      </c>
      <c r="B92" s="16">
        <v>-979259853</v>
      </c>
      <c r="C92" s="16">
        <v>146491115</v>
      </c>
      <c r="D92" s="16">
        <v>114355934</v>
      </c>
      <c r="E92" s="16">
        <v>132408877</v>
      </c>
      <c r="F92" s="16">
        <v>300991077</v>
      </c>
      <c r="G92" s="16">
        <v>3284866470</v>
      </c>
      <c r="H92" s="16">
        <v>98831160</v>
      </c>
      <c r="I92" s="16">
        <v>126259816</v>
      </c>
      <c r="J92" s="16">
        <v>-38699416</v>
      </c>
      <c r="K92" s="16">
        <v>81081476</v>
      </c>
      <c r="L92" s="16">
        <v>262969663</v>
      </c>
      <c r="M92" s="16">
        <v>96465126</v>
      </c>
      <c r="N92" s="16">
        <v>194713994</v>
      </c>
      <c r="O92" s="16">
        <v>869885804</v>
      </c>
      <c r="P92" s="16">
        <v>-17152941</v>
      </c>
      <c r="Q92" s="16">
        <v>311089477</v>
      </c>
      <c r="R92" s="16">
        <v>1069305740</v>
      </c>
      <c r="S92" s="16">
        <v>617966142</v>
      </c>
      <c r="T92" s="16">
        <v>217098023</v>
      </c>
      <c r="U92" s="16">
        <v>-198198172</v>
      </c>
      <c r="V92" s="16">
        <v>291144252</v>
      </c>
      <c r="W92" s="16">
        <v>543499705</v>
      </c>
      <c r="X92" s="16">
        <v>1048372988</v>
      </c>
      <c r="Y92" s="16">
        <v>1654635685</v>
      </c>
      <c r="Z92" s="16">
        <v>11646884</v>
      </c>
      <c r="AA92" s="16">
        <v>-9014417</v>
      </c>
      <c r="AB92" s="16">
        <v>36155591</v>
      </c>
      <c r="AC92" s="16">
        <v>-209577071</v>
      </c>
      <c r="AD92" s="16">
        <v>-8051779</v>
      </c>
      <c r="AE92" s="16">
        <v>183329938</v>
      </c>
      <c r="AF92" s="16">
        <v>47846060</v>
      </c>
      <c r="AG92" s="16">
        <v>280211181</v>
      </c>
      <c r="AH92" s="16">
        <v>1750518401</v>
      </c>
      <c r="AI92" s="16">
        <v>270535350</v>
      </c>
      <c r="AJ92" s="16">
        <v>376194433</v>
      </c>
      <c r="AK92" s="16">
        <v>-3318695</v>
      </c>
      <c r="AL92" s="16">
        <v>172799794</v>
      </c>
      <c r="AM92" s="16">
        <v>524651899</v>
      </c>
      <c r="AN92" s="16">
        <v>238272200</v>
      </c>
      <c r="AO92" s="16">
        <v>437890220</v>
      </c>
      <c r="AP92" s="16">
        <v>86680051</v>
      </c>
      <c r="AQ92" s="16">
        <v>12059171</v>
      </c>
      <c r="AR92" s="16">
        <v>40614816</v>
      </c>
      <c r="AS92" s="16">
        <v>934858520</v>
      </c>
      <c r="AT92" s="16">
        <v>983522151</v>
      </c>
      <c r="AU92" s="16">
        <v>2064906215</v>
      </c>
      <c r="AV92" s="16">
        <v>402803473</v>
      </c>
      <c r="AW92" s="16">
        <v>200463450</v>
      </c>
      <c r="AX92" s="16">
        <v>620610509</v>
      </c>
      <c r="AY92" s="16">
        <v>255141699</v>
      </c>
      <c r="AZ92" s="16">
        <v>253602671</v>
      </c>
      <c r="BA92" s="16">
        <v>389111326</v>
      </c>
      <c r="BB92" s="16">
        <v>283856604</v>
      </c>
      <c r="BC92" s="9">
        <v>1540469262</v>
      </c>
    </row>
    <row r="93" spans="1:55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9">
        <v>0</v>
      </c>
    </row>
    <row r="95" spans="1:55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75" x14ac:dyDescent="0.2"/>
  <cols>
    <col min="1" max="1" width="44.42578125" bestFit="1" customWidth="1"/>
    <col min="2" max="28" width="21.28515625" bestFit="1" customWidth="1"/>
  </cols>
  <sheetData>
    <row r="1" spans="1:28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ht="13.5" x14ac:dyDescent="0.25">
      <c r="A3" s="18"/>
      <c r="B3" s="11" t="s">
        <v>335</v>
      </c>
      <c r="C3" s="11" t="s">
        <v>336</v>
      </c>
      <c r="D3" s="11" t="s">
        <v>337</v>
      </c>
      <c r="E3" s="11" t="s">
        <v>338</v>
      </c>
      <c r="F3" s="11" t="s">
        <v>339</v>
      </c>
      <c r="G3" s="11" t="s">
        <v>340</v>
      </c>
      <c r="H3" s="11" t="s">
        <v>341</v>
      </c>
      <c r="I3" s="11" t="s">
        <v>342</v>
      </c>
      <c r="J3" s="11" t="s">
        <v>343</v>
      </c>
      <c r="K3" s="11" t="s">
        <v>344</v>
      </c>
      <c r="L3" s="11" t="s">
        <v>345</v>
      </c>
      <c r="M3" s="11" t="s">
        <v>346</v>
      </c>
      <c r="N3" s="11" t="s">
        <v>347</v>
      </c>
      <c r="O3" s="11" t="s">
        <v>348</v>
      </c>
      <c r="P3" s="11" t="s">
        <v>349</v>
      </c>
      <c r="Q3" s="11" t="s">
        <v>350</v>
      </c>
      <c r="R3" s="11" t="s">
        <v>351</v>
      </c>
      <c r="S3" s="11" t="s">
        <v>352</v>
      </c>
      <c r="T3" s="11" t="s">
        <v>353</v>
      </c>
      <c r="U3" s="11" t="s">
        <v>354</v>
      </c>
      <c r="V3" s="11" t="s">
        <v>355</v>
      </c>
      <c r="W3" s="11" t="s">
        <v>356</v>
      </c>
      <c r="X3" s="11" t="s">
        <v>357</v>
      </c>
      <c r="Y3" s="11" t="s">
        <v>358</v>
      </c>
      <c r="Z3" s="11" t="s">
        <v>359</v>
      </c>
      <c r="AA3" s="11" t="s">
        <v>360</v>
      </c>
      <c r="AB3" s="4" t="s">
        <v>361</v>
      </c>
    </row>
    <row r="4" spans="1:28" ht="13.5" x14ac:dyDescent="0.25">
      <c r="A4" s="19"/>
      <c r="B4" s="12" t="s">
        <v>322</v>
      </c>
      <c r="C4" s="12" t="s">
        <v>322</v>
      </c>
      <c r="D4" s="12" t="s">
        <v>322</v>
      </c>
      <c r="E4" s="12" t="s">
        <v>362</v>
      </c>
      <c r="F4" s="12" t="s">
        <v>363</v>
      </c>
      <c r="G4" s="12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12" t="s">
        <v>369</v>
      </c>
      <c r="M4" s="12" t="s">
        <v>370</v>
      </c>
      <c r="N4" s="12" t="s">
        <v>371</v>
      </c>
      <c r="O4" s="12" t="s">
        <v>372</v>
      </c>
      <c r="P4" s="12" t="s">
        <v>373</v>
      </c>
      <c r="Q4" s="12" t="s">
        <v>374</v>
      </c>
      <c r="R4" s="12" t="s">
        <v>375</v>
      </c>
      <c r="S4" s="12" t="s">
        <v>376</v>
      </c>
      <c r="T4" s="12" t="s">
        <v>377</v>
      </c>
      <c r="U4" s="12" t="s">
        <v>378</v>
      </c>
      <c r="V4" s="12" t="s">
        <v>379</v>
      </c>
      <c r="W4" s="12" t="s">
        <v>380</v>
      </c>
      <c r="X4" s="12" t="s">
        <v>381</v>
      </c>
      <c r="Y4" s="12" t="s">
        <v>382</v>
      </c>
      <c r="Z4" s="12" t="s">
        <v>383</v>
      </c>
      <c r="AA4" s="12" t="s">
        <v>384</v>
      </c>
      <c r="AB4" s="5" t="s">
        <v>385</v>
      </c>
    </row>
    <row r="5" spans="1:28" ht="13.5" x14ac:dyDescent="0.25">
      <c r="A5" s="19"/>
      <c r="B5" s="12" t="s">
        <v>386</v>
      </c>
      <c r="C5" s="12" t="s">
        <v>387</v>
      </c>
      <c r="D5" s="12" t="s">
        <v>388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389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390</v>
      </c>
      <c r="U5" s="12" t="s">
        <v>85</v>
      </c>
      <c r="V5" s="12" t="s">
        <v>84</v>
      </c>
      <c r="W5" s="12" t="s">
        <v>85</v>
      </c>
      <c r="X5" s="12" t="s">
        <v>391</v>
      </c>
      <c r="Y5" s="12" t="s">
        <v>392</v>
      </c>
      <c r="Z5" s="12" t="s">
        <v>85</v>
      </c>
      <c r="AA5" s="12" t="s">
        <v>393</v>
      </c>
      <c r="AB5" s="5" t="s">
        <v>90</v>
      </c>
    </row>
    <row r="6" spans="1:28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ht="13.5" x14ac:dyDescent="0.25">
      <c r="A8" s="20" t="s">
        <v>107</v>
      </c>
      <c r="B8" s="15">
        <f>+B15</f>
        <v>367622853</v>
      </c>
      <c r="C8" s="15">
        <f t="shared" ref="C8:AB8" si="0">+C15</f>
        <v>525343538</v>
      </c>
      <c r="D8" s="15">
        <f t="shared" si="0"/>
        <v>1502390392</v>
      </c>
      <c r="E8" s="15">
        <f t="shared" si="0"/>
        <v>532479829</v>
      </c>
      <c r="F8" s="15">
        <f t="shared" si="0"/>
        <v>429847197</v>
      </c>
      <c r="G8" s="15">
        <f t="shared" si="0"/>
        <v>1685100396</v>
      </c>
      <c r="H8" s="15">
        <f t="shared" si="0"/>
        <v>475145929</v>
      </c>
      <c r="I8" s="15">
        <f t="shared" si="0"/>
        <v>980469421</v>
      </c>
      <c r="J8" s="15">
        <f t="shared" si="0"/>
        <v>1160135854</v>
      </c>
      <c r="K8" s="15">
        <f t="shared" si="0"/>
        <v>769105236</v>
      </c>
      <c r="L8" s="15">
        <f t="shared" si="0"/>
        <v>2132217896</v>
      </c>
      <c r="M8" s="15">
        <f t="shared" si="0"/>
        <v>406481711</v>
      </c>
      <c r="N8" s="15">
        <f t="shared" si="0"/>
        <v>286629774</v>
      </c>
      <c r="O8" s="15">
        <f t="shared" si="0"/>
        <v>4139108856</v>
      </c>
      <c r="P8" s="15">
        <f t="shared" si="0"/>
        <v>434338938</v>
      </c>
      <c r="Q8" s="15">
        <f t="shared" si="0"/>
        <v>1339566242</v>
      </c>
      <c r="R8" s="15">
        <f t="shared" si="0"/>
        <v>237955553</v>
      </c>
      <c r="S8" s="15">
        <f t="shared" si="0"/>
        <v>742086408</v>
      </c>
      <c r="T8" s="15">
        <f t="shared" si="0"/>
        <v>451144925</v>
      </c>
      <c r="U8" s="15">
        <f t="shared" si="0"/>
        <v>1368328770</v>
      </c>
      <c r="V8" s="15">
        <f t="shared" si="0"/>
        <v>491056881</v>
      </c>
      <c r="W8" s="15">
        <f t="shared" si="0"/>
        <v>156457783</v>
      </c>
      <c r="X8" s="15">
        <f t="shared" si="0"/>
        <v>270930701</v>
      </c>
      <c r="Y8" s="15">
        <f t="shared" si="0"/>
        <v>649361241</v>
      </c>
      <c r="Z8" s="15">
        <f t="shared" si="0"/>
        <v>551183854</v>
      </c>
      <c r="AA8" s="15">
        <f t="shared" si="0"/>
        <v>1086706034</v>
      </c>
      <c r="AB8" s="8">
        <f t="shared" si="0"/>
        <v>1468183822</v>
      </c>
    </row>
    <row r="9" spans="1:28" ht="13.5" x14ac:dyDescent="0.25">
      <c r="A9" s="20" t="s">
        <v>108</v>
      </c>
      <c r="B9" s="15">
        <f>+B26</f>
        <v>470046403</v>
      </c>
      <c r="C9" s="15">
        <f t="shared" ref="C9:AB9" si="1">+C26</f>
        <v>407652368</v>
      </c>
      <c r="D9" s="15">
        <f t="shared" si="1"/>
        <v>1121742932</v>
      </c>
      <c r="E9" s="15">
        <f t="shared" si="1"/>
        <v>431055289</v>
      </c>
      <c r="F9" s="15">
        <f t="shared" si="1"/>
        <v>273784886</v>
      </c>
      <c r="G9" s="15">
        <f t="shared" si="1"/>
        <v>1143124468</v>
      </c>
      <c r="H9" s="15">
        <f t="shared" si="1"/>
        <v>347707728</v>
      </c>
      <c r="I9" s="15">
        <f t="shared" si="1"/>
        <v>768382330</v>
      </c>
      <c r="J9" s="15">
        <f t="shared" si="1"/>
        <v>1180815242</v>
      </c>
      <c r="K9" s="15">
        <f t="shared" si="1"/>
        <v>654679400</v>
      </c>
      <c r="L9" s="15">
        <f t="shared" si="1"/>
        <v>1699972756</v>
      </c>
      <c r="M9" s="15">
        <f t="shared" si="1"/>
        <v>312373904</v>
      </c>
      <c r="N9" s="15">
        <f t="shared" si="1"/>
        <v>224141174</v>
      </c>
      <c r="O9" s="15">
        <f t="shared" si="1"/>
        <v>4389248483</v>
      </c>
      <c r="P9" s="15">
        <f t="shared" si="1"/>
        <v>241117722</v>
      </c>
      <c r="Q9" s="15">
        <f t="shared" si="1"/>
        <v>989241698</v>
      </c>
      <c r="R9" s="15">
        <f t="shared" si="1"/>
        <v>255049975</v>
      </c>
      <c r="S9" s="15">
        <f t="shared" si="1"/>
        <v>618631092</v>
      </c>
      <c r="T9" s="15">
        <f t="shared" si="1"/>
        <v>368448101</v>
      </c>
      <c r="U9" s="15">
        <f t="shared" si="1"/>
        <v>1352891133</v>
      </c>
      <c r="V9" s="15">
        <f t="shared" si="1"/>
        <v>662903373</v>
      </c>
      <c r="W9" s="15">
        <f t="shared" si="1"/>
        <v>129330651</v>
      </c>
      <c r="X9" s="15">
        <f t="shared" si="1"/>
        <v>264340486</v>
      </c>
      <c r="Y9" s="15">
        <f t="shared" si="1"/>
        <v>530807612</v>
      </c>
      <c r="Z9" s="15">
        <f t="shared" si="1"/>
        <v>474685313</v>
      </c>
      <c r="AA9" s="15">
        <f t="shared" si="1"/>
        <v>842025134</v>
      </c>
      <c r="AB9" s="8">
        <f t="shared" si="1"/>
        <v>1091847042</v>
      </c>
    </row>
    <row r="10" spans="1:28" ht="13.5" x14ac:dyDescent="0.25">
      <c r="A10" s="20" t="s">
        <v>109</v>
      </c>
      <c r="B10" s="15">
        <f>+B8-B9</f>
        <v>-102423550</v>
      </c>
      <c r="C10" s="15">
        <f t="shared" ref="C10:AB10" si="2">+C8-C9</f>
        <v>117691170</v>
      </c>
      <c r="D10" s="15">
        <f t="shared" si="2"/>
        <v>380647460</v>
      </c>
      <c r="E10" s="15">
        <f t="shared" si="2"/>
        <v>101424540</v>
      </c>
      <c r="F10" s="15">
        <f t="shared" si="2"/>
        <v>156062311</v>
      </c>
      <c r="G10" s="15">
        <f t="shared" si="2"/>
        <v>541975928</v>
      </c>
      <c r="H10" s="15">
        <f t="shared" si="2"/>
        <v>127438201</v>
      </c>
      <c r="I10" s="15">
        <f t="shared" si="2"/>
        <v>212087091</v>
      </c>
      <c r="J10" s="15">
        <f t="shared" si="2"/>
        <v>-20679388</v>
      </c>
      <c r="K10" s="15">
        <f t="shared" si="2"/>
        <v>114425836</v>
      </c>
      <c r="L10" s="15">
        <f t="shared" si="2"/>
        <v>432245140</v>
      </c>
      <c r="M10" s="15">
        <f t="shared" si="2"/>
        <v>94107807</v>
      </c>
      <c r="N10" s="15">
        <f t="shared" si="2"/>
        <v>62488600</v>
      </c>
      <c r="O10" s="15">
        <f t="shared" si="2"/>
        <v>-250139627</v>
      </c>
      <c r="P10" s="15">
        <f t="shared" si="2"/>
        <v>193221216</v>
      </c>
      <c r="Q10" s="15">
        <f t="shared" si="2"/>
        <v>350324544</v>
      </c>
      <c r="R10" s="15">
        <f t="shared" si="2"/>
        <v>-17094422</v>
      </c>
      <c r="S10" s="15">
        <f t="shared" si="2"/>
        <v>123455316</v>
      </c>
      <c r="T10" s="15">
        <f t="shared" si="2"/>
        <v>82696824</v>
      </c>
      <c r="U10" s="15">
        <f t="shared" si="2"/>
        <v>15437637</v>
      </c>
      <c r="V10" s="15">
        <f t="shared" si="2"/>
        <v>-171846492</v>
      </c>
      <c r="W10" s="15">
        <f t="shared" si="2"/>
        <v>27127132</v>
      </c>
      <c r="X10" s="15">
        <f t="shared" si="2"/>
        <v>6590215</v>
      </c>
      <c r="Y10" s="15">
        <f t="shared" si="2"/>
        <v>118553629</v>
      </c>
      <c r="Z10" s="15">
        <f t="shared" si="2"/>
        <v>76498541</v>
      </c>
      <c r="AA10" s="15">
        <f t="shared" si="2"/>
        <v>244680900</v>
      </c>
      <c r="AB10" s="8">
        <f t="shared" si="2"/>
        <v>376336780</v>
      </c>
    </row>
    <row r="11" spans="1:28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ht="13.5" x14ac:dyDescent="0.25">
      <c r="A13" s="20" t="s">
        <v>112</v>
      </c>
      <c r="B13" s="16">
        <v>754815114</v>
      </c>
      <c r="C13" s="16">
        <v>577081259</v>
      </c>
      <c r="D13" s="16">
        <v>1804488029</v>
      </c>
      <c r="E13" s="16">
        <v>741111538</v>
      </c>
      <c r="F13" s="16">
        <v>516887040</v>
      </c>
      <c r="G13" s="16">
        <v>2141063932</v>
      </c>
      <c r="H13" s="16">
        <v>610903674</v>
      </c>
      <c r="I13" s="16">
        <v>1241254897</v>
      </c>
      <c r="J13" s="16">
        <v>1899753504</v>
      </c>
      <c r="K13" s="16">
        <v>988134333</v>
      </c>
      <c r="L13" s="16">
        <v>3335307433</v>
      </c>
      <c r="M13" s="16">
        <v>439882326</v>
      </c>
      <c r="N13" s="16">
        <v>347157154</v>
      </c>
      <c r="O13" s="16">
        <v>5742541190</v>
      </c>
      <c r="P13" s="16">
        <v>1013288615</v>
      </c>
      <c r="Q13" s="16">
        <v>1387998000</v>
      </c>
      <c r="R13" s="16">
        <v>659396053</v>
      </c>
      <c r="S13" s="16">
        <v>896031664</v>
      </c>
      <c r="T13" s="16">
        <v>648561744</v>
      </c>
      <c r="U13" s="16">
        <v>1729781134</v>
      </c>
      <c r="V13" s="16">
        <v>1088442296</v>
      </c>
      <c r="W13" s="16">
        <v>159661601</v>
      </c>
      <c r="X13" s="16">
        <v>455185579</v>
      </c>
      <c r="Y13" s="16">
        <v>764919743</v>
      </c>
      <c r="Z13" s="16">
        <v>693925080</v>
      </c>
      <c r="AA13" s="16">
        <v>1215285389</v>
      </c>
      <c r="AB13" s="9">
        <v>1866795057</v>
      </c>
    </row>
    <row r="14" spans="1:28" ht="13.5" x14ac:dyDescent="0.25">
      <c r="A14" s="20" t="s">
        <v>113</v>
      </c>
      <c r="B14" s="16">
        <v>756769767</v>
      </c>
      <c r="C14" s="16">
        <v>590387739</v>
      </c>
      <c r="D14" s="16">
        <v>1889968109</v>
      </c>
      <c r="E14" s="16">
        <v>736141538</v>
      </c>
      <c r="F14" s="16">
        <v>599636007</v>
      </c>
      <c r="G14" s="16">
        <v>2267626932</v>
      </c>
      <c r="H14" s="16">
        <v>640480194</v>
      </c>
      <c r="I14" s="16">
        <v>1235888817</v>
      </c>
      <c r="J14" s="16">
        <v>1909595803</v>
      </c>
      <c r="K14" s="16">
        <v>946414424</v>
      </c>
      <c r="L14" s="16">
        <v>3130368891</v>
      </c>
      <c r="M14" s="16">
        <v>503212197</v>
      </c>
      <c r="N14" s="16">
        <v>355971191</v>
      </c>
      <c r="O14" s="16">
        <v>5802026664</v>
      </c>
      <c r="P14" s="16">
        <v>938533070</v>
      </c>
      <c r="Q14" s="16">
        <v>1487035000</v>
      </c>
      <c r="R14" s="16">
        <v>651378802</v>
      </c>
      <c r="S14" s="16">
        <v>1081281775</v>
      </c>
      <c r="T14" s="16">
        <v>645855525</v>
      </c>
      <c r="U14" s="16">
        <v>1907688169</v>
      </c>
      <c r="V14" s="16">
        <v>1104874193</v>
      </c>
      <c r="W14" s="16">
        <v>160413927</v>
      </c>
      <c r="X14" s="16">
        <v>456144403</v>
      </c>
      <c r="Y14" s="16">
        <v>791800069</v>
      </c>
      <c r="Z14" s="16">
        <v>694417099</v>
      </c>
      <c r="AA14" s="16">
        <v>1347332390</v>
      </c>
      <c r="AB14" s="9">
        <v>1882264883</v>
      </c>
    </row>
    <row r="15" spans="1:28" ht="13.5" x14ac:dyDescent="0.25">
      <c r="A15" s="20" t="s">
        <v>114</v>
      </c>
      <c r="B15" s="16">
        <v>367622853</v>
      </c>
      <c r="C15" s="16">
        <v>525343538</v>
      </c>
      <c r="D15" s="16">
        <v>1502390392</v>
      </c>
      <c r="E15" s="16">
        <v>532479829</v>
      </c>
      <c r="F15" s="16">
        <v>429847197</v>
      </c>
      <c r="G15" s="16">
        <v>1685100396</v>
      </c>
      <c r="H15" s="16">
        <v>475145929</v>
      </c>
      <c r="I15" s="16">
        <v>980469421</v>
      </c>
      <c r="J15" s="16">
        <v>1160135854</v>
      </c>
      <c r="K15" s="16">
        <v>769105236</v>
      </c>
      <c r="L15" s="16">
        <v>2132217896</v>
      </c>
      <c r="M15" s="16">
        <v>406481711</v>
      </c>
      <c r="N15" s="16">
        <v>286629774</v>
      </c>
      <c r="O15" s="16">
        <v>4139108856</v>
      </c>
      <c r="P15" s="16">
        <v>434338938</v>
      </c>
      <c r="Q15" s="16">
        <v>1339566242</v>
      </c>
      <c r="R15" s="16">
        <v>237955553</v>
      </c>
      <c r="S15" s="16">
        <v>742086408</v>
      </c>
      <c r="T15" s="16">
        <v>451144925</v>
      </c>
      <c r="U15" s="16">
        <v>1368328770</v>
      </c>
      <c r="V15" s="16">
        <v>491056881</v>
      </c>
      <c r="W15" s="16">
        <v>156457783</v>
      </c>
      <c r="X15" s="16">
        <v>270930701</v>
      </c>
      <c r="Y15" s="16">
        <v>649361241</v>
      </c>
      <c r="Z15" s="16">
        <v>551183854</v>
      </c>
      <c r="AA15" s="16">
        <v>1086706034</v>
      </c>
      <c r="AB15" s="9">
        <v>1468183822</v>
      </c>
    </row>
    <row r="16" spans="1:28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ht="13.5" x14ac:dyDescent="0.25">
      <c r="A17" s="20" t="s">
        <v>115</v>
      </c>
      <c r="B17" s="15">
        <f>+B14-B13</f>
        <v>1954653</v>
      </c>
      <c r="C17" s="15">
        <f t="shared" ref="C17:AB17" si="3">+C14-C13</f>
        <v>13306480</v>
      </c>
      <c r="D17" s="15">
        <f t="shared" si="3"/>
        <v>85480080</v>
      </c>
      <c r="E17" s="15">
        <f t="shared" si="3"/>
        <v>-4970000</v>
      </c>
      <c r="F17" s="15">
        <f t="shared" si="3"/>
        <v>82748967</v>
      </c>
      <c r="G17" s="15">
        <f t="shared" si="3"/>
        <v>126563000</v>
      </c>
      <c r="H17" s="15">
        <f t="shared" si="3"/>
        <v>29576520</v>
      </c>
      <c r="I17" s="15">
        <f t="shared" si="3"/>
        <v>-5366080</v>
      </c>
      <c r="J17" s="15">
        <f t="shared" si="3"/>
        <v>9842299</v>
      </c>
      <c r="K17" s="15">
        <f t="shared" si="3"/>
        <v>-41719909</v>
      </c>
      <c r="L17" s="15">
        <f t="shared" si="3"/>
        <v>-204938542</v>
      </c>
      <c r="M17" s="15">
        <f t="shared" si="3"/>
        <v>63329871</v>
      </c>
      <c r="N17" s="15">
        <f t="shared" si="3"/>
        <v>8814037</v>
      </c>
      <c r="O17" s="15">
        <f t="shared" si="3"/>
        <v>59485474</v>
      </c>
      <c r="P17" s="15">
        <f t="shared" si="3"/>
        <v>-74755545</v>
      </c>
      <c r="Q17" s="15">
        <f t="shared" si="3"/>
        <v>99037000</v>
      </c>
      <c r="R17" s="15">
        <f t="shared" si="3"/>
        <v>-8017251</v>
      </c>
      <c r="S17" s="15">
        <f t="shared" si="3"/>
        <v>185250111</v>
      </c>
      <c r="T17" s="15">
        <f t="shared" si="3"/>
        <v>-2706219</v>
      </c>
      <c r="U17" s="15">
        <f t="shared" si="3"/>
        <v>177907035</v>
      </c>
      <c r="V17" s="15">
        <f t="shared" si="3"/>
        <v>16431897</v>
      </c>
      <c r="W17" s="15">
        <f t="shared" si="3"/>
        <v>752326</v>
      </c>
      <c r="X17" s="15">
        <f t="shared" si="3"/>
        <v>958824</v>
      </c>
      <c r="Y17" s="15">
        <f t="shared" si="3"/>
        <v>26880326</v>
      </c>
      <c r="Z17" s="15">
        <f t="shared" si="3"/>
        <v>492019</v>
      </c>
      <c r="AA17" s="15">
        <f t="shared" si="3"/>
        <v>132047001</v>
      </c>
      <c r="AB17" s="8">
        <f t="shared" si="3"/>
        <v>15469826</v>
      </c>
    </row>
    <row r="18" spans="1:28" ht="13.5" x14ac:dyDescent="0.25">
      <c r="A18" s="20" t="s">
        <v>116</v>
      </c>
      <c r="B18" s="15">
        <f>+B15-B13</f>
        <v>-387192261</v>
      </c>
      <c r="C18" s="15">
        <f t="shared" ref="C18:AB18" si="4">+C15-C13</f>
        <v>-51737721</v>
      </c>
      <c r="D18" s="15">
        <f t="shared" si="4"/>
        <v>-302097637</v>
      </c>
      <c r="E18" s="15">
        <f t="shared" si="4"/>
        <v>-208631709</v>
      </c>
      <c r="F18" s="15">
        <f t="shared" si="4"/>
        <v>-87039843</v>
      </c>
      <c r="G18" s="15">
        <f t="shared" si="4"/>
        <v>-455963536</v>
      </c>
      <c r="H18" s="15">
        <f t="shared" si="4"/>
        <v>-135757745</v>
      </c>
      <c r="I18" s="15">
        <f t="shared" si="4"/>
        <v>-260785476</v>
      </c>
      <c r="J18" s="15">
        <f t="shared" si="4"/>
        <v>-739617650</v>
      </c>
      <c r="K18" s="15">
        <f t="shared" si="4"/>
        <v>-219029097</v>
      </c>
      <c r="L18" s="15">
        <f t="shared" si="4"/>
        <v>-1203089537</v>
      </c>
      <c r="M18" s="15">
        <f t="shared" si="4"/>
        <v>-33400615</v>
      </c>
      <c r="N18" s="15">
        <f t="shared" si="4"/>
        <v>-60527380</v>
      </c>
      <c r="O18" s="15">
        <f t="shared" si="4"/>
        <v>-1603432334</v>
      </c>
      <c r="P18" s="15">
        <f t="shared" si="4"/>
        <v>-578949677</v>
      </c>
      <c r="Q18" s="15">
        <f t="shared" si="4"/>
        <v>-48431758</v>
      </c>
      <c r="R18" s="15">
        <f t="shared" si="4"/>
        <v>-421440500</v>
      </c>
      <c r="S18" s="15">
        <f t="shared" si="4"/>
        <v>-153945256</v>
      </c>
      <c r="T18" s="15">
        <f t="shared" si="4"/>
        <v>-197416819</v>
      </c>
      <c r="U18" s="15">
        <f t="shared" si="4"/>
        <v>-361452364</v>
      </c>
      <c r="V18" s="15">
        <f t="shared" si="4"/>
        <v>-597385415</v>
      </c>
      <c r="W18" s="15">
        <f t="shared" si="4"/>
        <v>-3203818</v>
      </c>
      <c r="X18" s="15">
        <f t="shared" si="4"/>
        <v>-184254878</v>
      </c>
      <c r="Y18" s="15">
        <f t="shared" si="4"/>
        <v>-115558502</v>
      </c>
      <c r="Z18" s="15">
        <f t="shared" si="4"/>
        <v>-142741226</v>
      </c>
      <c r="AA18" s="15">
        <f t="shared" si="4"/>
        <v>-128579355</v>
      </c>
      <c r="AB18" s="8">
        <f t="shared" si="4"/>
        <v>-398611235</v>
      </c>
    </row>
    <row r="19" spans="1:28" ht="13.5" x14ac:dyDescent="0.25">
      <c r="A19" s="20" t="s">
        <v>117</v>
      </c>
      <c r="B19" s="15">
        <f>+B15-B14</f>
        <v>-389146914</v>
      </c>
      <c r="C19" s="15">
        <f t="shared" ref="C19:AB19" si="5">+C15-C14</f>
        <v>-65044201</v>
      </c>
      <c r="D19" s="15">
        <f t="shared" si="5"/>
        <v>-387577717</v>
      </c>
      <c r="E19" s="15">
        <f t="shared" si="5"/>
        <v>-203661709</v>
      </c>
      <c r="F19" s="15">
        <f t="shared" si="5"/>
        <v>-169788810</v>
      </c>
      <c r="G19" s="15">
        <f t="shared" si="5"/>
        <v>-582526536</v>
      </c>
      <c r="H19" s="15">
        <f t="shared" si="5"/>
        <v>-165334265</v>
      </c>
      <c r="I19" s="15">
        <f t="shared" si="5"/>
        <v>-255419396</v>
      </c>
      <c r="J19" s="15">
        <f t="shared" si="5"/>
        <v>-749459949</v>
      </c>
      <c r="K19" s="15">
        <f t="shared" si="5"/>
        <v>-177309188</v>
      </c>
      <c r="L19" s="15">
        <f t="shared" si="5"/>
        <v>-998150995</v>
      </c>
      <c r="M19" s="15">
        <f t="shared" si="5"/>
        <v>-96730486</v>
      </c>
      <c r="N19" s="15">
        <f t="shared" si="5"/>
        <v>-69341417</v>
      </c>
      <c r="O19" s="15">
        <f t="shared" si="5"/>
        <v>-1662917808</v>
      </c>
      <c r="P19" s="15">
        <f t="shared" si="5"/>
        <v>-504194132</v>
      </c>
      <c r="Q19" s="15">
        <f t="shared" si="5"/>
        <v>-147468758</v>
      </c>
      <c r="R19" s="15">
        <f t="shared" si="5"/>
        <v>-413423249</v>
      </c>
      <c r="S19" s="15">
        <f t="shared" si="5"/>
        <v>-339195367</v>
      </c>
      <c r="T19" s="15">
        <f t="shared" si="5"/>
        <v>-194710600</v>
      </c>
      <c r="U19" s="15">
        <f t="shared" si="5"/>
        <v>-539359399</v>
      </c>
      <c r="V19" s="15">
        <f t="shared" si="5"/>
        <v>-613817312</v>
      </c>
      <c r="W19" s="15">
        <f t="shared" si="5"/>
        <v>-3956144</v>
      </c>
      <c r="X19" s="15">
        <f t="shared" si="5"/>
        <v>-185213702</v>
      </c>
      <c r="Y19" s="15">
        <f t="shared" si="5"/>
        <v>-142438828</v>
      </c>
      <c r="Z19" s="15">
        <f t="shared" si="5"/>
        <v>-143233245</v>
      </c>
      <c r="AA19" s="15">
        <f t="shared" si="5"/>
        <v>-260626356</v>
      </c>
      <c r="AB19" s="8">
        <f t="shared" si="5"/>
        <v>-414081061</v>
      </c>
    </row>
    <row r="20" spans="1:28" ht="13.5" x14ac:dyDescent="0.25">
      <c r="A20" s="20" t="s">
        <v>118</v>
      </c>
      <c r="B20" s="17">
        <f>IF(B13=0,0,B15*100/B13)</f>
        <v>48.703695273383197</v>
      </c>
      <c r="C20" s="17">
        <f t="shared" ref="C20:AB20" si="6">IF(C13=0,0,C15*100/C13)</f>
        <v>91.034586517390267</v>
      </c>
      <c r="D20" s="17">
        <f t="shared" si="6"/>
        <v>83.258540253801812</v>
      </c>
      <c r="E20" s="17">
        <f t="shared" si="6"/>
        <v>71.848811102978672</v>
      </c>
      <c r="F20" s="17">
        <f t="shared" si="6"/>
        <v>83.160761198423543</v>
      </c>
      <c r="G20" s="17">
        <f t="shared" si="6"/>
        <v>78.703880384642346</v>
      </c>
      <c r="H20" s="17">
        <f t="shared" si="6"/>
        <v>77.777553028761133</v>
      </c>
      <c r="I20" s="17">
        <f t="shared" si="6"/>
        <v>78.990175456282614</v>
      </c>
      <c r="J20" s="17">
        <f t="shared" si="6"/>
        <v>61.067704392032539</v>
      </c>
      <c r="K20" s="17">
        <f t="shared" si="6"/>
        <v>77.834076837000254</v>
      </c>
      <c r="L20" s="17">
        <f t="shared" si="6"/>
        <v>63.92867640636473</v>
      </c>
      <c r="M20" s="17">
        <f t="shared" si="6"/>
        <v>92.406920436262311</v>
      </c>
      <c r="N20" s="17">
        <f t="shared" si="6"/>
        <v>82.564847273750843</v>
      </c>
      <c r="O20" s="17">
        <f t="shared" si="6"/>
        <v>72.078000297286508</v>
      </c>
      <c r="P20" s="17">
        <f t="shared" si="6"/>
        <v>42.864286795524691</v>
      </c>
      <c r="Q20" s="17">
        <f t="shared" si="6"/>
        <v>96.510675231520509</v>
      </c>
      <c r="R20" s="17">
        <f t="shared" si="6"/>
        <v>36.086893744266924</v>
      </c>
      <c r="S20" s="17">
        <f t="shared" si="6"/>
        <v>82.819216978028578</v>
      </c>
      <c r="T20" s="17">
        <f t="shared" si="6"/>
        <v>69.560828891566572</v>
      </c>
      <c r="U20" s="17">
        <f t="shared" si="6"/>
        <v>79.10415619089531</v>
      </c>
      <c r="V20" s="17">
        <f t="shared" si="6"/>
        <v>45.115564031701318</v>
      </c>
      <c r="W20" s="17">
        <f t="shared" si="6"/>
        <v>97.993369739540569</v>
      </c>
      <c r="X20" s="17">
        <f t="shared" si="6"/>
        <v>59.5209324502787</v>
      </c>
      <c r="Y20" s="17">
        <f t="shared" si="6"/>
        <v>84.892728543417917</v>
      </c>
      <c r="Z20" s="17">
        <f t="shared" si="6"/>
        <v>79.429879375450739</v>
      </c>
      <c r="AA20" s="17">
        <f t="shared" si="6"/>
        <v>89.419822194538042</v>
      </c>
      <c r="AB20" s="10">
        <f t="shared" si="6"/>
        <v>78.647295346893557</v>
      </c>
    </row>
    <row r="21" spans="1:28" ht="13.5" x14ac:dyDescent="0.25">
      <c r="A21" s="20" t="s">
        <v>119</v>
      </c>
      <c r="B21" s="17">
        <f>IF(B14=0,0,B15*100/B14)</f>
        <v>48.577898989984362</v>
      </c>
      <c r="C21" s="17">
        <f t="shared" ref="C21:AB21" si="7">IF(C14=0,0,C15*100/C14)</f>
        <v>88.982799488659438</v>
      </c>
      <c r="D21" s="17">
        <f t="shared" si="7"/>
        <v>79.492896459238608</v>
      </c>
      <c r="E21" s="17">
        <f t="shared" si="7"/>
        <v>72.333892534671776</v>
      </c>
      <c r="F21" s="17">
        <f t="shared" si="7"/>
        <v>71.684687374018878</v>
      </c>
      <c r="G21" s="17">
        <f t="shared" si="7"/>
        <v>74.311182859068282</v>
      </c>
      <c r="H21" s="17">
        <f t="shared" si="7"/>
        <v>74.185889501526106</v>
      </c>
      <c r="I21" s="17">
        <f t="shared" si="7"/>
        <v>79.33314125942124</v>
      </c>
      <c r="J21" s="17">
        <f t="shared" si="7"/>
        <v>60.75295369718615</v>
      </c>
      <c r="K21" s="17">
        <f t="shared" si="7"/>
        <v>81.26516423422558</v>
      </c>
      <c r="L21" s="17">
        <f t="shared" si="7"/>
        <v>68.11394983288568</v>
      </c>
      <c r="M21" s="17">
        <f t="shared" si="7"/>
        <v>80.777396379364788</v>
      </c>
      <c r="N21" s="17">
        <f t="shared" si="7"/>
        <v>80.520497514081129</v>
      </c>
      <c r="O21" s="17">
        <f t="shared" si="7"/>
        <v>71.339018168979578</v>
      </c>
      <c r="P21" s="17">
        <f t="shared" si="7"/>
        <v>46.278490538431427</v>
      </c>
      <c r="Q21" s="17">
        <f t="shared" si="7"/>
        <v>90.08303382233774</v>
      </c>
      <c r="R21" s="17">
        <f t="shared" si="7"/>
        <v>36.531055703590425</v>
      </c>
      <c r="S21" s="17">
        <f t="shared" si="7"/>
        <v>68.630252091320045</v>
      </c>
      <c r="T21" s="17">
        <f t="shared" si="7"/>
        <v>69.85229784943003</v>
      </c>
      <c r="U21" s="17">
        <f t="shared" si="7"/>
        <v>71.727066940781555</v>
      </c>
      <c r="V21" s="17">
        <f t="shared" si="7"/>
        <v>44.444596870043824</v>
      </c>
      <c r="W21" s="17">
        <f t="shared" si="7"/>
        <v>97.533790192668249</v>
      </c>
      <c r="X21" s="17">
        <f t="shared" si="7"/>
        <v>59.395818345709266</v>
      </c>
      <c r="Y21" s="17">
        <f t="shared" si="7"/>
        <v>82.010758324397159</v>
      </c>
      <c r="Z21" s="17">
        <f t="shared" si="7"/>
        <v>79.373600505191476</v>
      </c>
      <c r="AA21" s="17">
        <f t="shared" si="7"/>
        <v>80.656120350524645</v>
      </c>
      <c r="AB21" s="10">
        <f t="shared" si="7"/>
        <v>78.000914497218503</v>
      </c>
    </row>
    <row r="22" spans="1:28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ht="13.5" x14ac:dyDescent="0.25">
      <c r="A24" s="20" t="s">
        <v>112</v>
      </c>
      <c r="B24" s="16">
        <v>763334123</v>
      </c>
      <c r="C24" s="16">
        <v>533430246</v>
      </c>
      <c r="D24" s="16">
        <v>1716407521</v>
      </c>
      <c r="E24" s="16">
        <v>829291273</v>
      </c>
      <c r="F24" s="16">
        <v>454255326</v>
      </c>
      <c r="G24" s="16">
        <v>2140145615</v>
      </c>
      <c r="H24" s="16">
        <v>564903650</v>
      </c>
      <c r="I24" s="16">
        <v>1262752117</v>
      </c>
      <c r="J24" s="16">
        <v>1872323056</v>
      </c>
      <c r="K24" s="16">
        <v>783321337</v>
      </c>
      <c r="L24" s="16">
        <v>3218597332</v>
      </c>
      <c r="M24" s="16">
        <v>475964253</v>
      </c>
      <c r="N24" s="16">
        <v>333325161</v>
      </c>
      <c r="O24" s="16">
        <v>5347272559</v>
      </c>
      <c r="P24" s="16">
        <v>777741386</v>
      </c>
      <c r="Q24" s="16">
        <v>1502016000</v>
      </c>
      <c r="R24" s="16">
        <v>643301894</v>
      </c>
      <c r="S24" s="16">
        <v>894339822</v>
      </c>
      <c r="T24" s="16">
        <v>635696712</v>
      </c>
      <c r="U24" s="16">
        <v>1694842799</v>
      </c>
      <c r="V24" s="16">
        <v>1083795323</v>
      </c>
      <c r="W24" s="16">
        <v>186291728</v>
      </c>
      <c r="X24" s="16">
        <v>455024661</v>
      </c>
      <c r="Y24" s="16">
        <v>738372898</v>
      </c>
      <c r="Z24" s="16">
        <v>607321005</v>
      </c>
      <c r="AA24" s="16">
        <v>1137959070</v>
      </c>
      <c r="AB24" s="9">
        <v>1824490128</v>
      </c>
    </row>
    <row r="25" spans="1:28" ht="13.5" x14ac:dyDescent="0.25">
      <c r="A25" s="20" t="s">
        <v>113</v>
      </c>
      <c r="B25" s="16">
        <v>853247180</v>
      </c>
      <c r="C25" s="16">
        <v>546549974</v>
      </c>
      <c r="D25" s="16">
        <v>1806529131</v>
      </c>
      <c r="E25" s="16">
        <v>821771273</v>
      </c>
      <c r="F25" s="16">
        <v>530303743</v>
      </c>
      <c r="G25" s="16">
        <v>2179852043</v>
      </c>
      <c r="H25" s="16">
        <v>576341425</v>
      </c>
      <c r="I25" s="16">
        <v>1340839537</v>
      </c>
      <c r="J25" s="16">
        <v>1894323747</v>
      </c>
      <c r="K25" s="16">
        <v>853477479</v>
      </c>
      <c r="L25" s="16">
        <v>3125209985</v>
      </c>
      <c r="M25" s="16">
        <v>538529750</v>
      </c>
      <c r="N25" s="16">
        <v>346554629</v>
      </c>
      <c r="O25" s="16">
        <v>5449682781</v>
      </c>
      <c r="P25" s="16">
        <v>885833644</v>
      </c>
      <c r="Q25" s="16">
        <v>1642017000</v>
      </c>
      <c r="R25" s="16">
        <v>645452670</v>
      </c>
      <c r="S25" s="16">
        <v>1077229095</v>
      </c>
      <c r="T25" s="16">
        <v>628727255</v>
      </c>
      <c r="U25" s="16">
        <v>1896943113</v>
      </c>
      <c r="V25" s="16">
        <v>1080744544</v>
      </c>
      <c r="W25" s="16">
        <v>185348386</v>
      </c>
      <c r="X25" s="16">
        <v>471045087</v>
      </c>
      <c r="Y25" s="16">
        <v>771712672</v>
      </c>
      <c r="Z25" s="16">
        <v>642356436</v>
      </c>
      <c r="AA25" s="16">
        <v>1398011844</v>
      </c>
      <c r="AB25" s="9">
        <v>1828129262</v>
      </c>
    </row>
    <row r="26" spans="1:28" ht="13.5" x14ac:dyDescent="0.25">
      <c r="A26" s="20" t="s">
        <v>114</v>
      </c>
      <c r="B26" s="16">
        <v>470046403</v>
      </c>
      <c r="C26" s="16">
        <v>407652368</v>
      </c>
      <c r="D26" s="16">
        <v>1121742932</v>
      </c>
      <c r="E26" s="16">
        <v>431055289</v>
      </c>
      <c r="F26" s="16">
        <v>273784886</v>
      </c>
      <c r="G26" s="16">
        <v>1143124468</v>
      </c>
      <c r="H26" s="16">
        <v>347707728</v>
      </c>
      <c r="I26" s="16">
        <v>768382330</v>
      </c>
      <c r="J26" s="16">
        <v>1180815242</v>
      </c>
      <c r="K26" s="16">
        <v>654679400</v>
      </c>
      <c r="L26" s="16">
        <v>1699972756</v>
      </c>
      <c r="M26" s="16">
        <v>312373904</v>
      </c>
      <c r="N26" s="16">
        <v>224141174</v>
      </c>
      <c r="O26" s="16">
        <v>4389248483</v>
      </c>
      <c r="P26" s="16">
        <v>241117722</v>
      </c>
      <c r="Q26" s="16">
        <v>989241698</v>
      </c>
      <c r="R26" s="16">
        <v>255049975</v>
      </c>
      <c r="S26" s="16">
        <v>618631092</v>
      </c>
      <c r="T26" s="16">
        <v>368448101</v>
      </c>
      <c r="U26" s="16">
        <v>1352891133</v>
      </c>
      <c r="V26" s="16">
        <v>662903373</v>
      </c>
      <c r="W26" s="16">
        <v>129330651</v>
      </c>
      <c r="X26" s="16">
        <v>264340486</v>
      </c>
      <c r="Y26" s="16">
        <v>530807612</v>
      </c>
      <c r="Z26" s="16">
        <v>474685313</v>
      </c>
      <c r="AA26" s="16">
        <v>842025134</v>
      </c>
      <c r="AB26" s="9">
        <v>1091847042</v>
      </c>
    </row>
    <row r="27" spans="1:28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ht="13.5" x14ac:dyDescent="0.25">
      <c r="A28" s="20" t="s">
        <v>121</v>
      </c>
      <c r="B28" s="15">
        <f>+B25-B24</f>
        <v>89913057</v>
      </c>
      <c r="C28" s="15">
        <f t="shared" ref="C28:AB28" si="8">+C25-C24</f>
        <v>13119728</v>
      </c>
      <c r="D28" s="15">
        <f t="shared" si="8"/>
        <v>90121610</v>
      </c>
      <c r="E28" s="15">
        <f t="shared" si="8"/>
        <v>-7520000</v>
      </c>
      <c r="F28" s="15">
        <f t="shared" si="8"/>
        <v>76048417</v>
      </c>
      <c r="G28" s="15">
        <f t="shared" si="8"/>
        <v>39706428</v>
      </c>
      <c r="H28" s="15">
        <f t="shared" si="8"/>
        <v>11437775</v>
      </c>
      <c r="I28" s="15">
        <f t="shared" si="8"/>
        <v>78087420</v>
      </c>
      <c r="J28" s="15">
        <f t="shared" si="8"/>
        <v>22000691</v>
      </c>
      <c r="K28" s="15">
        <f t="shared" si="8"/>
        <v>70156142</v>
      </c>
      <c r="L28" s="15">
        <f t="shared" si="8"/>
        <v>-93387347</v>
      </c>
      <c r="M28" s="15">
        <f t="shared" si="8"/>
        <v>62565497</v>
      </c>
      <c r="N28" s="15">
        <f t="shared" si="8"/>
        <v>13229468</v>
      </c>
      <c r="O28" s="15">
        <f t="shared" si="8"/>
        <v>102410222</v>
      </c>
      <c r="P28" s="15">
        <f t="shared" si="8"/>
        <v>108092258</v>
      </c>
      <c r="Q28" s="15">
        <f t="shared" si="8"/>
        <v>140001000</v>
      </c>
      <c r="R28" s="15">
        <f t="shared" si="8"/>
        <v>2150776</v>
      </c>
      <c r="S28" s="15">
        <f t="shared" si="8"/>
        <v>182889273</v>
      </c>
      <c r="T28" s="15">
        <f t="shared" si="8"/>
        <v>-6969457</v>
      </c>
      <c r="U28" s="15">
        <f t="shared" si="8"/>
        <v>202100314</v>
      </c>
      <c r="V28" s="15">
        <f t="shared" si="8"/>
        <v>-3050779</v>
      </c>
      <c r="W28" s="15">
        <f t="shared" si="8"/>
        <v>-943342</v>
      </c>
      <c r="X28" s="15">
        <f t="shared" si="8"/>
        <v>16020426</v>
      </c>
      <c r="Y28" s="15">
        <f t="shared" si="8"/>
        <v>33339774</v>
      </c>
      <c r="Z28" s="15">
        <f t="shared" si="8"/>
        <v>35035431</v>
      </c>
      <c r="AA28" s="15">
        <f t="shared" si="8"/>
        <v>260052774</v>
      </c>
      <c r="AB28" s="8">
        <f t="shared" si="8"/>
        <v>3639134</v>
      </c>
    </row>
    <row r="29" spans="1:28" ht="13.5" x14ac:dyDescent="0.25">
      <c r="A29" s="20" t="s">
        <v>122</v>
      </c>
      <c r="B29" s="15">
        <f>+B26-B24</f>
        <v>-293287720</v>
      </c>
      <c r="C29" s="15">
        <f t="shared" ref="C29:AB29" si="9">+C26-C24</f>
        <v>-125777878</v>
      </c>
      <c r="D29" s="15">
        <f t="shared" si="9"/>
        <v>-594664589</v>
      </c>
      <c r="E29" s="15">
        <f t="shared" si="9"/>
        <v>-398235984</v>
      </c>
      <c r="F29" s="15">
        <f t="shared" si="9"/>
        <v>-180470440</v>
      </c>
      <c r="G29" s="15">
        <f t="shared" si="9"/>
        <v>-997021147</v>
      </c>
      <c r="H29" s="15">
        <f t="shared" si="9"/>
        <v>-217195922</v>
      </c>
      <c r="I29" s="15">
        <f t="shared" si="9"/>
        <v>-494369787</v>
      </c>
      <c r="J29" s="15">
        <f t="shared" si="9"/>
        <v>-691507814</v>
      </c>
      <c r="K29" s="15">
        <f t="shared" si="9"/>
        <v>-128641937</v>
      </c>
      <c r="L29" s="15">
        <f t="shared" si="9"/>
        <v>-1518624576</v>
      </c>
      <c r="M29" s="15">
        <f t="shared" si="9"/>
        <v>-163590349</v>
      </c>
      <c r="N29" s="15">
        <f t="shared" si="9"/>
        <v>-109183987</v>
      </c>
      <c r="O29" s="15">
        <f t="shared" si="9"/>
        <v>-958024076</v>
      </c>
      <c r="P29" s="15">
        <f t="shared" si="9"/>
        <v>-536623664</v>
      </c>
      <c r="Q29" s="15">
        <f t="shared" si="9"/>
        <v>-512774302</v>
      </c>
      <c r="R29" s="15">
        <f t="shared" si="9"/>
        <v>-388251919</v>
      </c>
      <c r="S29" s="15">
        <f t="shared" si="9"/>
        <v>-275708730</v>
      </c>
      <c r="T29" s="15">
        <f t="shared" si="9"/>
        <v>-267248611</v>
      </c>
      <c r="U29" s="15">
        <f t="shared" si="9"/>
        <v>-341951666</v>
      </c>
      <c r="V29" s="15">
        <f t="shared" si="9"/>
        <v>-420891950</v>
      </c>
      <c r="W29" s="15">
        <f t="shared" si="9"/>
        <v>-56961077</v>
      </c>
      <c r="X29" s="15">
        <f t="shared" si="9"/>
        <v>-190684175</v>
      </c>
      <c r="Y29" s="15">
        <f t="shared" si="9"/>
        <v>-207565286</v>
      </c>
      <c r="Z29" s="15">
        <f t="shared" si="9"/>
        <v>-132635692</v>
      </c>
      <c r="AA29" s="15">
        <f t="shared" si="9"/>
        <v>-295933936</v>
      </c>
      <c r="AB29" s="8">
        <f t="shared" si="9"/>
        <v>-732643086</v>
      </c>
    </row>
    <row r="30" spans="1:28" ht="13.5" x14ac:dyDescent="0.25">
      <c r="A30" s="20" t="s">
        <v>123</v>
      </c>
      <c r="B30" s="15">
        <f>+B26-B25</f>
        <v>-383200777</v>
      </c>
      <c r="C30" s="15">
        <f t="shared" ref="C30:AB30" si="10">+C26-C25</f>
        <v>-138897606</v>
      </c>
      <c r="D30" s="15">
        <f t="shared" si="10"/>
        <v>-684786199</v>
      </c>
      <c r="E30" s="15">
        <f t="shared" si="10"/>
        <v>-390715984</v>
      </c>
      <c r="F30" s="15">
        <f t="shared" si="10"/>
        <v>-256518857</v>
      </c>
      <c r="G30" s="15">
        <f t="shared" si="10"/>
        <v>-1036727575</v>
      </c>
      <c r="H30" s="15">
        <f t="shared" si="10"/>
        <v>-228633697</v>
      </c>
      <c r="I30" s="15">
        <f t="shared" si="10"/>
        <v>-572457207</v>
      </c>
      <c r="J30" s="15">
        <f t="shared" si="10"/>
        <v>-713508505</v>
      </c>
      <c r="K30" s="15">
        <f t="shared" si="10"/>
        <v>-198798079</v>
      </c>
      <c r="L30" s="15">
        <f t="shared" si="10"/>
        <v>-1425237229</v>
      </c>
      <c r="M30" s="15">
        <f t="shared" si="10"/>
        <v>-226155846</v>
      </c>
      <c r="N30" s="15">
        <f t="shared" si="10"/>
        <v>-122413455</v>
      </c>
      <c r="O30" s="15">
        <f t="shared" si="10"/>
        <v>-1060434298</v>
      </c>
      <c r="P30" s="15">
        <f t="shared" si="10"/>
        <v>-644715922</v>
      </c>
      <c r="Q30" s="15">
        <f t="shared" si="10"/>
        <v>-652775302</v>
      </c>
      <c r="R30" s="15">
        <f t="shared" si="10"/>
        <v>-390402695</v>
      </c>
      <c r="S30" s="15">
        <f t="shared" si="10"/>
        <v>-458598003</v>
      </c>
      <c r="T30" s="15">
        <f t="shared" si="10"/>
        <v>-260279154</v>
      </c>
      <c r="U30" s="15">
        <f t="shared" si="10"/>
        <v>-544051980</v>
      </c>
      <c r="V30" s="15">
        <f t="shared" si="10"/>
        <v>-417841171</v>
      </c>
      <c r="W30" s="15">
        <f t="shared" si="10"/>
        <v>-56017735</v>
      </c>
      <c r="X30" s="15">
        <f t="shared" si="10"/>
        <v>-206704601</v>
      </c>
      <c r="Y30" s="15">
        <f t="shared" si="10"/>
        <v>-240905060</v>
      </c>
      <c r="Z30" s="15">
        <f t="shared" si="10"/>
        <v>-167671123</v>
      </c>
      <c r="AA30" s="15">
        <f t="shared" si="10"/>
        <v>-555986710</v>
      </c>
      <c r="AB30" s="8">
        <f t="shared" si="10"/>
        <v>-736282220</v>
      </c>
    </row>
    <row r="31" spans="1:28" ht="13.5" x14ac:dyDescent="0.25">
      <c r="A31" s="20" t="s">
        <v>124</v>
      </c>
      <c r="B31" s="17">
        <f>IF(B24=0,0,B26*100/B24)</f>
        <v>61.578067695003334</v>
      </c>
      <c r="C31" s="17">
        <f t="shared" ref="C31:AB31" si="11">IF(C24=0,0,C26*100/C24)</f>
        <v>76.420932456837107</v>
      </c>
      <c r="D31" s="17">
        <f t="shared" si="11"/>
        <v>65.354114234273382</v>
      </c>
      <c r="E31" s="17">
        <f t="shared" si="11"/>
        <v>51.978756202345807</v>
      </c>
      <c r="F31" s="17">
        <f t="shared" si="11"/>
        <v>60.271144955161184</v>
      </c>
      <c r="G31" s="17">
        <f t="shared" si="11"/>
        <v>53.413396732819976</v>
      </c>
      <c r="H31" s="17">
        <f t="shared" si="11"/>
        <v>61.55168726560715</v>
      </c>
      <c r="I31" s="17">
        <f t="shared" si="11"/>
        <v>60.849815229412918</v>
      </c>
      <c r="J31" s="17">
        <f t="shared" si="11"/>
        <v>63.066853672286349</v>
      </c>
      <c r="K31" s="17">
        <f t="shared" si="11"/>
        <v>83.577373560041295</v>
      </c>
      <c r="L31" s="17">
        <f t="shared" si="11"/>
        <v>52.817192728599451</v>
      </c>
      <c r="M31" s="17">
        <f t="shared" si="11"/>
        <v>65.629698455526665</v>
      </c>
      <c r="N31" s="17">
        <f t="shared" si="11"/>
        <v>67.244000821168129</v>
      </c>
      <c r="O31" s="17">
        <f t="shared" si="11"/>
        <v>82.083874247488126</v>
      </c>
      <c r="P31" s="17">
        <f t="shared" si="11"/>
        <v>31.00230055135577</v>
      </c>
      <c r="Q31" s="17">
        <f t="shared" si="11"/>
        <v>65.860929444160377</v>
      </c>
      <c r="R31" s="17">
        <f t="shared" si="11"/>
        <v>39.647011361045365</v>
      </c>
      <c r="S31" s="17">
        <f t="shared" si="11"/>
        <v>69.171815542839596</v>
      </c>
      <c r="T31" s="17">
        <f t="shared" si="11"/>
        <v>57.959730488585571</v>
      </c>
      <c r="U31" s="17">
        <f t="shared" si="11"/>
        <v>79.823989209986905</v>
      </c>
      <c r="V31" s="17">
        <f t="shared" si="11"/>
        <v>61.164996649464229</v>
      </c>
      <c r="W31" s="17">
        <f t="shared" si="11"/>
        <v>69.423721809054243</v>
      </c>
      <c r="X31" s="17">
        <f t="shared" si="11"/>
        <v>58.093661433440417</v>
      </c>
      <c r="Y31" s="17">
        <f t="shared" si="11"/>
        <v>71.888826558745123</v>
      </c>
      <c r="Z31" s="17">
        <f t="shared" si="11"/>
        <v>78.160529455094348</v>
      </c>
      <c r="AA31" s="17">
        <f t="shared" si="11"/>
        <v>73.994325121025668</v>
      </c>
      <c r="AB31" s="10">
        <f t="shared" si="11"/>
        <v>59.84395449685875</v>
      </c>
    </row>
    <row r="32" spans="1:28" ht="13.5" x14ac:dyDescent="0.25">
      <c r="A32" s="20" t="s">
        <v>125</v>
      </c>
      <c r="B32" s="17">
        <f>IF(B25=0,0,B26*100/B25)</f>
        <v>55.08912470123839</v>
      </c>
      <c r="C32" s="17">
        <f t="shared" ref="C32:AB32" si="12">IF(C25=0,0,C26*100/C25)</f>
        <v>74.586476514954512</v>
      </c>
      <c r="D32" s="17">
        <f t="shared" si="12"/>
        <v>62.09381917794272</v>
      </c>
      <c r="E32" s="17">
        <f t="shared" si="12"/>
        <v>52.454411971151977</v>
      </c>
      <c r="F32" s="17">
        <f t="shared" si="12"/>
        <v>51.627937689287627</v>
      </c>
      <c r="G32" s="17">
        <f t="shared" si="12"/>
        <v>52.440461345568487</v>
      </c>
      <c r="H32" s="17">
        <f t="shared" si="12"/>
        <v>60.33016419043625</v>
      </c>
      <c r="I32" s="17">
        <f t="shared" si="12"/>
        <v>57.306061523154504</v>
      </c>
      <c r="J32" s="17">
        <f t="shared" si="12"/>
        <v>62.334394734270312</v>
      </c>
      <c r="K32" s="17">
        <f t="shared" si="12"/>
        <v>76.707284739027074</v>
      </c>
      <c r="L32" s="17">
        <f t="shared" si="12"/>
        <v>54.395473077307479</v>
      </c>
      <c r="M32" s="17">
        <f t="shared" si="12"/>
        <v>58.00494847313449</v>
      </c>
      <c r="N32" s="17">
        <f t="shared" si="12"/>
        <v>64.677010561587394</v>
      </c>
      <c r="O32" s="17">
        <f t="shared" si="12"/>
        <v>80.541357348410401</v>
      </c>
      <c r="P32" s="17">
        <f t="shared" si="12"/>
        <v>27.219300557520935</v>
      </c>
      <c r="Q32" s="17">
        <f t="shared" si="12"/>
        <v>60.245521087784113</v>
      </c>
      <c r="R32" s="17">
        <f t="shared" si="12"/>
        <v>39.514899674983141</v>
      </c>
      <c r="S32" s="17">
        <f t="shared" si="12"/>
        <v>57.427996966606251</v>
      </c>
      <c r="T32" s="17">
        <f t="shared" si="12"/>
        <v>58.602215518714871</v>
      </c>
      <c r="U32" s="17">
        <f t="shared" si="12"/>
        <v>71.319541620856185</v>
      </c>
      <c r="V32" s="17">
        <f t="shared" si="12"/>
        <v>61.337656218600351</v>
      </c>
      <c r="W32" s="17">
        <f t="shared" si="12"/>
        <v>69.777058107212227</v>
      </c>
      <c r="X32" s="17">
        <f t="shared" si="12"/>
        <v>56.117873489252631</v>
      </c>
      <c r="Y32" s="17">
        <f t="shared" si="12"/>
        <v>68.783062823672282</v>
      </c>
      <c r="Z32" s="17">
        <f t="shared" si="12"/>
        <v>73.89749466135963</v>
      </c>
      <c r="AA32" s="17">
        <f t="shared" si="12"/>
        <v>60.230186004060776</v>
      </c>
      <c r="AB32" s="10">
        <f t="shared" si="12"/>
        <v>59.724827160498677</v>
      </c>
    </row>
    <row r="33" spans="1:28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ht="13.5" x14ac:dyDescent="0.25">
      <c r="A35" s="20" t="s">
        <v>127</v>
      </c>
      <c r="B35" s="16">
        <v>548343584</v>
      </c>
      <c r="C35" s="16">
        <v>423397997</v>
      </c>
      <c r="D35" s="16">
        <v>1525702777</v>
      </c>
      <c r="E35" s="16">
        <v>764525273</v>
      </c>
      <c r="F35" s="16">
        <v>286339350</v>
      </c>
      <c r="G35" s="16">
        <v>1689403365</v>
      </c>
      <c r="H35" s="16">
        <v>484867650</v>
      </c>
      <c r="I35" s="16">
        <v>919194420</v>
      </c>
      <c r="J35" s="16">
        <v>1368446131</v>
      </c>
      <c r="K35" s="16">
        <v>457671337</v>
      </c>
      <c r="L35" s="16">
        <v>2322408353</v>
      </c>
      <c r="M35" s="16">
        <v>389072253</v>
      </c>
      <c r="N35" s="16">
        <v>260944811</v>
      </c>
      <c r="O35" s="16">
        <v>4550033717</v>
      </c>
      <c r="P35" s="16">
        <v>478178612</v>
      </c>
      <c r="Q35" s="16">
        <v>1081663000</v>
      </c>
      <c r="R35" s="16">
        <v>534839344</v>
      </c>
      <c r="S35" s="16">
        <v>787943172</v>
      </c>
      <c r="T35" s="16">
        <v>543003812</v>
      </c>
      <c r="U35" s="16">
        <v>1383244249</v>
      </c>
      <c r="V35" s="16">
        <v>863962065</v>
      </c>
      <c r="W35" s="16">
        <v>186141728</v>
      </c>
      <c r="X35" s="16">
        <v>375665653</v>
      </c>
      <c r="Y35" s="16">
        <v>654216898</v>
      </c>
      <c r="Z35" s="16">
        <v>371204925</v>
      </c>
      <c r="AA35" s="16">
        <v>838095586</v>
      </c>
      <c r="AB35" s="9">
        <v>1230746803</v>
      </c>
    </row>
    <row r="36" spans="1:28" ht="13.5" x14ac:dyDescent="0.25">
      <c r="A36" s="20" t="s">
        <v>128</v>
      </c>
      <c r="B36" s="16">
        <v>633763891</v>
      </c>
      <c r="C36" s="16">
        <v>436517725</v>
      </c>
      <c r="D36" s="16">
        <v>1592382970</v>
      </c>
      <c r="E36" s="16">
        <v>764525273</v>
      </c>
      <c r="F36" s="16">
        <v>305144017</v>
      </c>
      <c r="G36" s="16">
        <v>1694609793</v>
      </c>
      <c r="H36" s="16">
        <v>478438795</v>
      </c>
      <c r="I36" s="16">
        <v>1014245856</v>
      </c>
      <c r="J36" s="16">
        <v>1409821523</v>
      </c>
      <c r="K36" s="16">
        <v>548914173</v>
      </c>
      <c r="L36" s="16">
        <v>2280895503</v>
      </c>
      <c r="M36" s="16">
        <v>391201408</v>
      </c>
      <c r="N36" s="16">
        <v>273249283</v>
      </c>
      <c r="O36" s="16">
        <v>4583348081</v>
      </c>
      <c r="P36" s="16">
        <v>652851959</v>
      </c>
      <c r="Q36" s="16">
        <v>1125488000</v>
      </c>
      <c r="R36" s="16">
        <v>544007370</v>
      </c>
      <c r="S36" s="16">
        <v>780182333</v>
      </c>
      <c r="T36" s="16">
        <v>539758943</v>
      </c>
      <c r="U36" s="16">
        <v>1446362811</v>
      </c>
      <c r="V36" s="16">
        <v>858401181</v>
      </c>
      <c r="W36" s="16">
        <v>185168386</v>
      </c>
      <c r="X36" s="16">
        <v>397731458</v>
      </c>
      <c r="Y36" s="16">
        <v>677674528</v>
      </c>
      <c r="Z36" s="16">
        <v>416936770</v>
      </c>
      <c r="AA36" s="16">
        <v>956206423</v>
      </c>
      <c r="AB36" s="9">
        <v>1258511389</v>
      </c>
    </row>
    <row r="37" spans="1:28" ht="13.5" x14ac:dyDescent="0.25">
      <c r="A37" s="20" t="s">
        <v>129</v>
      </c>
      <c r="B37" s="16">
        <v>329933342</v>
      </c>
      <c r="C37" s="16">
        <v>333887360</v>
      </c>
      <c r="D37" s="16">
        <v>1039200708</v>
      </c>
      <c r="E37" s="16">
        <v>398144013</v>
      </c>
      <c r="F37" s="16">
        <v>172974985</v>
      </c>
      <c r="G37" s="16">
        <v>882716585</v>
      </c>
      <c r="H37" s="16">
        <v>311706890</v>
      </c>
      <c r="I37" s="16">
        <v>610069773</v>
      </c>
      <c r="J37" s="16">
        <v>948677599</v>
      </c>
      <c r="K37" s="16">
        <v>393542753</v>
      </c>
      <c r="L37" s="16">
        <v>1219090872</v>
      </c>
      <c r="M37" s="16">
        <v>264437758</v>
      </c>
      <c r="N37" s="16">
        <v>180845098</v>
      </c>
      <c r="O37" s="16">
        <v>3789411038</v>
      </c>
      <c r="P37" s="16">
        <v>219965332</v>
      </c>
      <c r="Q37" s="16">
        <v>576228436</v>
      </c>
      <c r="R37" s="16">
        <v>231610035</v>
      </c>
      <c r="S37" s="16">
        <v>546450334</v>
      </c>
      <c r="T37" s="16">
        <v>315823309</v>
      </c>
      <c r="U37" s="16">
        <v>987709658</v>
      </c>
      <c r="V37" s="16">
        <v>535754797</v>
      </c>
      <c r="W37" s="16">
        <v>129330651</v>
      </c>
      <c r="X37" s="16">
        <v>228285176</v>
      </c>
      <c r="Y37" s="16">
        <v>466675072</v>
      </c>
      <c r="Z37" s="16">
        <v>342527222</v>
      </c>
      <c r="AA37" s="16">
        <v>558843779</v>
      </c>
      <c r="AB37" s="9">
        <v>868428244</v>
      </c>
    </row>
    <row r="38" spans="1:28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ht="13.5" x14ac:dyDescent="0.25">
      <c r="A39" s="20" t="s">
        <v>130</v>
      </c>
      <c r="B39" s="15">
        <f>+B36-B35</f>
        <v>85420307</v>
      </c>
      <c r="C39" s="15">
        <f t="shared" ref="C39:AB39" si="13">+C36-C35</f>
        <v>13119728</v>
      </c>
      <c r="D39" s="15">
        <f t="shared" si="13"/>
        <v>66680193</v>
      </c>
      <c r="E39" s="15">
        <f t="shared" si="13"/>
        <v>0</v>
      </c>
      <c r="F39" s="15">
        <f t="shared" si="13"/>
        <v>18804667</v>
      </c>
      <c r="G39" s="15">
        <f t="shared" si="13"/>
        <v>5206428</v>
      </c>
      <c r="H39" s="15">
        <f t="shared" si="13"/>
        <v>-6428855</v>
      </c>
      <c r="I39" s="15">
        <f t="shared" si="13"/>
        <v>95051436</v>
      </c>
      <c r="J39" s="15">
        <f t="shared" si="13"/>
        <v>41375392</v>
      </c>
      <c r="K39" s="15">
        <f t="shared" si="13"/>
        <v>91242836</v>
      </c>
      <c r="L39" s="15">
        <f t="shared" si="13"/>
        <v>-41512850</v>
      </c>
      <c r="M39" s="15">
        <f t="shared" si="13"/>
        <v>2129155</v>
      </c>
      <c r="N39" s="15">
        <f t="shared" si="13"/>
        <v>12304472</v>
      </c>
      <c r="O39" s="15">
        <f t="shared" si="13"/>
        <v>33314364</v>
      </c>
      <c r="P39" s="15">
        <f t="shared" si="13"/>
        <v>174673347</v>
      </c>
      <c r="Q39" s="15">
        <f t="shared" si="13"/>
        <v>43825000</v>
      </c>
      <c r="R39" s="15">
        <f t="shared" si="13"/>
        <v>9168026</v>
      </c>
      <c r="S39" s="15">
        <f t="shared" si="13"/>
        <v>-7760839</v>
      </c>
      <c r="T39" s="15">
        <f t="shared" si="13"/>
        <v>-3244869</v>
      </c>
      <c r="U39" s="15">
        <f t="shared" si="13"/>
        <v>63118562</v>
      </c>
      <c r="V39" s="15">
        <f t="shared" si="13"/>
        <v>-5560884</v>
      </c>
      <c r="W39" s="15">
        <f t="shared" si="13"/>
        <v>-973342</v>
      </c>
      <c r="X39" s="15">
        <f t="shared" si="13"/>
        <v>22065805</v>
      </c>
      <c r="Y39" s="15">
        <f t="shared" si="13"/>
        <v>23457630</v>
      </c>
      <c r="Z39" s="15">
        <f t="shared" si="13"/>
        <v>45731845</v>
      </c>
      <c r="AA39" s="15">
        <f t="shared" si="13"/>
        <v>118110837</v>
      </c>
      <c r="AB39" s="8">
        <f t="shared" si="13"/>
        <v>27764586</v>
      </c>
    </row>
    <row r="40" spans="1:28" ht="13.5" x14ac:dyDescent="0.25">
      <c r="A40" s="20" t="s">
        <v>122</v>
      </c>
      <c r="B40" s="15">
        <f>+B37-B35</f>
        <v>-218410242</v>
      </c>
      <c r="C40" s="15">
        <f t="shared" ref="C40:AB40" si="14">+C37-C35</f>
        <v>-89510637</v>
      </c>
      <c r="D40" s="15">
        <f t="shared" si="14"/>
        <v>-486502069</v>
      </c>
      <c r="E40" s="15">
        <f t="shared" si="14"/>
        <v>-366381260</v>
      </c>
      <c r="F40" s="15">
        <f t="shared" si="14"/>
        <v>-113364365</v>
      </c>
      <c r="G40" s="15">
        <f t="shared" si="14"/>
        <v>-806686780</v>
      </c>
      <c r="H40" s="15">
        <f t="shared" si="14"/>
        <v>-173160760</v>
      </c>
      <c r="I40" s="15">
        <f t="shared" si="14"/>
        <v>-309124647</v>
      </c>
      <c r="J40" s="15">
        <f t="shared" si="14"/>
        <v>-419768532</v>
      </c>
      <c r="K40" s="15">
        <f t="shared" si="14"/>
        <v>-64128584</v>
      </c>
      <c r="L40" s="15">
        <f t="shared" si="14"/>
        <v>-1103317481</v>
      </c>
      <c r="M40" s="15">
        <f t="shared" si="14"/>
        <v>-124634495</v>
      </c>
      <c r="N40" s="15">
        <f t="shared" si="14"/>
        <v>-80099713</v>
      </c>
      <c r="O40" s="15">
        <f t="shared" si="14"/>
        <v>-760622679</v>
      </c>
      <c r="P40" s="15">
        <f t="shared" si="14"/>
        <v>-258213280</v>
      </c>
      <c r="Q40" s="15">
        <f t="shared" si="14"/>
        <v>-505434564</v>
      </c>
      <c r="R40" s="15">
        <f t="shared" si="14"/>
        <v>-303229309</v>
      </c>
      <c r="S40" s="15">
        <f t="shared" si="14"/>
        <v>-241492838</v>
      </c>
      <c r="T40" s="15">
        <f t="shared" si="14"/>
        <v>-227180503</v>
      </c>
      <c r="U40" s="15">
        <f t="shared" si="14"/>
        <v>-395534591</v>
      </c>
      <c r="V40" s="15">
        <f t="shared" si="14"/>
        <v>-328207268</v>
      </c>
      <c r="W40" s="15">
        <f t="shared" si="14"/>
        <v>-56811077</v>
      </c>
      <c r="X40" s="15">
        <f t="shared" si="14"/>
        <v>-147380477</v>
      </c>
      <c r="Y40" s="15">
        <f t="shared" si="14"/>
        <v>-187541826</v>
      </c>
      <c r="Z40" s="15">
        <f t="shared" si="14"/>
        <v>-28677703</v>
      </c>
      <c r="AA40" s="15">
        <f t="shared" si="14"/>
        <v>-279251807</v>
      </c>
      <c r="AB40" s="8">
        <f t="shared" si="14"/>
        <v>-362318559</v>
      </c>
    </row>
    <row r="41" spans="1:28" ht="13.5" x14ac:dyDescent="0.25">
      <c r="A41" s="20" t="s">
        <v>123</v>
      </c>
      <c r="B41" s="15">
        <f>+B37-B36</f>
        <v>-303830549</v>
      </c>
      <c r="C41" s="15">
        <f t="shared" ref="C41:AB41" si="15">+C37-C36</f>
        <v>-102630365</v>
      </c>
      <c r="D41" s="15">
        <f t="shared" si="15"/>
        <v>-553182262</v>
      </c>
      <c r="E41" s="15">
        <f t="shared" si="15"/>
        <v>-366381260</v>
      </c>
      <c r="F41" s="15">
        <f t="shared" si="15"/>
        <v>-132169032</v>
      </c>
      <c r="G41" s="15">
        <f t="shared" si="15"/>
        <v>-811893208</v>
      </c>
      <c r="H41" s="15">
        <f t="shared" si="15"/>
        <v>-166731905</v>
      </c>
      <c r="I41" s="15">
        <f t="shared" si="15"/>
        <v>-404176083</v>
      </c>
      <c r="J41" s="15">
        <f t="shared" si="15"/>
        <v>-461143924</v>
      </c>
      <c r="K41" s="15">
        <f t="shared" si="15"/>
        <v>-155371420</v>
      </c>
      <c r="L41" s="15">
        <f t="shared" si="15"/>
        <v>-1061804631</v>
      </c>
      <c r="M41" s="15">
        <f t="shared" si="15"/>
        <v>-126763650</v>
      </c>
      <c r="N41" s="15">
        <f t="shared" si="15"/>
        <v>-92404185</v>
      </c>
      <c r="O41" s="15">
        <f t="shared" si="15"/>
        <v>-793937043</v>
      </c>
      <c r="P41" s="15">
        <f t="shared" si="15"/>
        <v>-432886627</v>
      </c>
      <c r="Q41" s="15">
        <f t="shared" si="15"/>
        <v>-549259564</v>
      </c>
      <c r="R41" s="15">
        <f t="shared" si="15"/>
        <v>-312397335</v>
      </c>
      <c r="S41" s="15">
        <f t="shared" si="15"/>
        <v>-233731999</v>
      </c>
      <c r="T41" s="15">
        <f t="shared" si="15"/>
        <v>-223935634</v>
      </c>
      <c r="U41" s="15">
        <f t="shared" si="15"/>
        <v>-458653153</v>
      </c>
      <c r="V41" s="15">
        <f t="shared" si="15"/>
        <v>-322646384</v>
      </c>
      <c r="W41" s="15">
        <f t="shared" si="15"/>
        <v>-55837735</v>
      </c>
      <c r="X41" s="15">
        <f t="shared" si="15"/>
        <v>-169446282</v>
      </c>
      <c r="Y41" s="15">
        <f t="shared" si="15"/>
        <v>-210999456</v>
      </c>
      <c r="Z41" s="15">
        <f t="shared" si="15"/>
        <v>-74409548</v>
      </c>
      <c r="AA41" s="15">
        <f t="shared" si="15"/>
        <v>-397362644</v>
      </c>
      <c r="AB41" s="8">
        <f t="shared" si="15"/>
        <v>-390083145</v>
      </c>
    </row>
    <row r="42" spans="1:28" ht="13.5" x14ac:dyDescent="0.25">
      <c r="A42" s="20" t="s">
        <v>124</v>
      </c>
      <c r="B42" s="17">
        <f>IF(B35=0,0,B37*100/B35)</f>
        <v>60.169089532011377</v>
      </c>
      <c r="C42" s="17">
        <f t="shared" ref="C42:AB42" si="16">IF(C35=0,0,C37*100/C35)</f>
        <v>78.85898430454786</v>
      </c>
      <c r="D42" s="17">
        <f t="shared" si="16"/>
        <v>68.112919742034393</v>
      </c>
      <c r="E42" s="17">
        <f t="shared" si="16"/>
        <v>52.077286004906213</v>
      </c>
      <c r="F42" s="17">
        <f t="shared" si="16"/>
        <v>60.409086281714337</v>
      </c>
      <c r="G42" s="17">
        <f t="shared" si="16"/>
        <v>52.250196920851998</v>
      </c>
      <c r="H42" s="17">
        <f t="shared" si="16"/>
        <v>64.287004917733739</v>
      </c>
      <c r="I42" s="17">
        <f t="shared" si="16"/>
        <v>66.370047481358725</v>
      </c>
      <c r="J42" s="17">
        <f t="shared" si="16"/>
        <v>69.325169439205354</v>
      </c>
      <c r="K42" s="17">
        <f t="shared" si="16"/>
        <v>85.988070736446403</v>
      </c>
      <c r="L42" s="17">
        <f t="shared" si="16"/>
        <v>52.492528733167191</v>
      </c>
      <c r="M42" s="17">
        <f t="shared" si="16"/>
        <v>67.966234024917725</v>
      </c>
      <c r="N42" s="17">
        <f t="shared" si="16"/>
        <v>69.303964047784802</v>
      </c>
      <c r="O42" s="17">
        <f t="shared" si="16"/>
        <v>83.283141921385464</v>
      </c>
      <c r="P42" s="17">
        <f t="shared" si="16"/>
        <v>46.00066303258248</v>
      </c>
      <c r="Q42" s="17">
        <f t="shared" si="16"/>
        <v>53.272455099231465</v>
      </c>
      <c r="R42" s="17">
        <f t="shared" si="16"/>
        <v>43.304599334038521</v>
      </c>
      <c r="S42" s="17">
        <f t="shared" si="16"/>
        <v>69.351490490484252</v>
      </c>
      <c r="T42" s="17">
        <f t="shared" si="16"/>
        <v>58.162263693279563</v>
      </c>
      <c r="U42" s="17">
        <f t="shared" si="16"/>
        <v>71.405296549329805</v>
      </c>
      <c r="V42" s="17">
        <f t="shared" si="16"/>
        <v>62.011379747327219</v>
      </c>
      <c r="W42" s="17">
        <f t="shared" si="16"/>
        <v>69.479666053169979</v>
      </c>
      <c r="X42" s="17">
        <f t="shared" si="16"/>
        <v>60.768178878466699</v>
      </c>
      <c r="Y42" s="17">
        <f t="shared" si="16"/>
        <v>71.333387050482457</v>
      </c>
      <c r="Z42" s="17">
        <f t="shared" si="16"/>
        <v>92.274428201619358</v>
      </c>
      <c r="AA42" s="17">
        <f t="shared" si="16"/>
        <v>66.680195950823204</v>
      </c>
      <c r="AB42" s="10">
        <f t="shared" si="16"/>
        <v>70.561080628701831</v>
      </c>
    </row>
    <row r="43" spans="1:28" ht="13.5" x14ac:dyDescent="0.25">
      <c r="A43" s="20" t="s">
        <v>125</v>
      </c>
      <c r="B43" s="17">
        <f>IF(B36=0,0,B37*100/B36)</f>
        <v>52.05934681438012</v>
      </c>
      <c r="C43" s="17">
        <f t="shared" ref="C43:AB43" si="17">IF(C36=0,0,C37*100/C36)</f>
        <v>76.488843608813369</v>
      </c>
      <c r="D43" s="17">
        <f t="shared" si="17"/>
        <v>65.260727323653811</v>
      </c>
      <c r="E43" s="17">
        <f t="shared" si="17"/>
        <v>52.077286004906213</v>
      </c>
      <c r="F43" s="17">
        <f t="shared" si="17"/>
        <v>56.68634328819234</v>
      </c>
      <c r="G43" s="17">
        <f t="shared" si="17"/>
        <v>52.089666225598165</v>
      </c>
      <c r="H43" s="17">
        <f t="shared" si="17"/>
        <v>65.150839199818648</v>
      </c>
      <c r="I43" s="17">
        <f t="shared" si="17"/>
        <v>60.150087810661951</v>
      </c>
      <c r="J43" s="17">
        <f t="shared" si="17"/>
        <v>67.290616827957166</v>
      </c>
      <c r="K43" s="17">
        <f t="shared" si="17"/>
        <v>71.694769848837552</v>
      </c>
      <c r="L43" s="17">
        <f t="shared" si="17"/>
        <v>53.447905456280786</v>
      </c>
      <c r="M43" s="17">
        <f t="shared" si="17"/>
        <v>67.596320614469775</v>
      </c>
      <c r="N43" s="17">
        <f t="shared" si="17"/>
        <v>66.183192144002803</v>
      </c>
      <c r="O43" s="17">
        <f t="shared" si="17"/>
        <v>82.677792980829466</v>
      </c>
      <c r="P43" s="17">
        <f t="shared" si="17"/>
        <v>33.69298796880841</v>
      </c>
      <c r="Q43" s="17">
        <f t="shared" si="17"/>
        <v>51.198096825554785</v>
      </c>
      <c r="R43" s="17">
        <f t="shared" si="17"/>
        <v>42.574797286294121</v>
      </c>
      <c r="S43" s="17">
        <f t="shared" si="17"/>
        <v>70.041362241408251</v>
      </c>
      <c r="T43" s="17">
        <f t="shared" si="17"/>
        <v>58.511917791420458</v>
      </c>
      <c r="U43" s="17">
        <f t="shared" si="17"/>
        <v>68.289204512739644</v>
      </c>
      <c r="V43" s="17">
        <f t="shared" si="17"/>
        <v>62.413101106858797</v>
      </c>
      <c r="W43" s="17">
        <f t="shared" si="17"/>
        <v>69.844887560882015</v>
      </c>
      <c r="X43" s="17">
        <f t="shared" si="17"/>
        <v>57.39681169499044</v>
      </c>
      <c r="Y43" s="17">
        <f t="shared" si="17"/>
        <v>68.86418962466891</v>
      </c>
      <c r="Z43" s="17">
        <f t="shared" si="17"/>
        <v>82.153277582113944</v>
      </c>
      <c r="AA43" s="17">
        <f t="shared" si="17"/>
        <v>58.443842831204243</v>
      </c>
      <c r="AB43" s="10">
        <f t="shared" si="17"/>
        <v>69.004400881111138</v>
      </c>
    </row>
    <row r="44" spans="1:28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ht="13.5" x14ac:dyDescent="0.25">
      <c r="A46" s="20" t="s">
        <v>127</v>
      </c>
      <c r="B46" s="16">
        <v>225243252</v>
      </c>
      <c r="C46" s="16">
        <v>172458241</v>
      </c>
      <c r="D46" s="16">
        <v>428731374</v>
      </c>
      <c r="E46" s="16">
        <v>219991582</v>
      </c>
      <c r="F46" s="16">
        <v>113260703</v>
      </c>
      <c r="G46" s="16">
        <v>485474583</v>
      </c>
      <c r="H46" s="16">
        <v>175695956</v>
      </c>
      <c r="I46" s="16">
        <v>392768764</v>
      </c>
      <c r="J46" s="16">
        <v>380492043</v>
      </c>
      <c r="K46" s="16">
        <v>177631023</v>
      </c>
      <c r="L46" s="16">
        <v>830414242</v>
      </c>
      <c r="M46" s="16">
        <v>156731494</v>
      </c>
      <c r="N46" s="16">
        <v>126927024</v>
      </c>
      <c r="O46" s="16">
        <v>1302467751</v>
      </c>
      <c r="P46" s="16">
        <v>165799763</v>
      </c>
      <c r="Q46" s="16">
        <v>436804000</v>
      </c>
      <c r="R46" s="16">
        <v>177506830</v>
      </c>
      <c r="S46" s="16">
        <v>268266458</v>
      </c>
      <c r="T46" s="16">
        <v>181715589</v>
      </c>
      <c r="U46" s="16">
        <v>429328486</v>
      </c>
      <c r="V46" s="16">
        <v>301159755</v>
      </c>
      <c r="W46" s="16">
        <v>136763494</v>
      </c>
      <c r="X46" s="16">
        <v>130121652</v>
      </c>
      <c r="Y46" s="16">
        <v>220949160</v>
      </c>
      <c r="Z46" s="16">
        <v>128147153</v>
      </c>
      <c r="AA46" s="16">
        <v>288413569</v>
      </c>
      <c r="AB46" s="9">
        <v>497611849</v>
      </c>
    </row>
    <row r="47" spans="1:28" ht="13.5" x14ac:dyDescent="0.25">
      <c r="A47" s="20" t="s">
        <v>128</v>
      </c>
      <c r="B47" s="16">
        <v>204380059</v>
      </c>
      <c r="C47" s="16">
        <v>176928033</v>
      </c>
      <c r="D47" s="16">
        <v>430082069</v>
      </c>
      <c r="E47" s="16">
        <v>218291582</v>
      </c>
      <c r="F47" s="16">
        <v>112209697</v>
      </c>
      <c r="G47" s="16">
        <v>549041497</v>
      </c>
      <c r="H47" s="16">
        <v>175695956</v>
      </c>
      <c r="I47" s="16">
        <v>392081351</v>
      </c>
      <c r="J47" s="16">
        <v>391487998</v>
      </c>
      <c r="K47" s="16">
        <v>177130341</v>
      </c>
      <c r="L47" s="16">
        <v>799254248</v>
      </c>
      <c r="M47" s="16">
        <v>156731494</v>
      </c>
      <c r="N47" s="16">
        <v>127524248</v>
      </c>
      <c r="O47" s="16">
        <v>1198290556</v>
      </c>
      <c r="P47" s="16">
        <v>148273501</v>
      </c>
      <c r="Q47" s="16">
        <v>428755000</v>
      </c>
      <c r="R47" s="16">
        <v>179056831</v>
      </c>
      <c r="S47" s="16">
        <v>264166458</v>
      </c>
      <c r="T47" s="16">
        <v>184918831</v>
      </c>
      <c r="U47" s="16">
        <v>404823326</v>
      </c>
      <c r="V47" s="16">
        <v>269891754</v>
      </c>
      <c r="W47" s="16">
        <v>136034140</v>
      </c>
      <c r="X47" s="16">
        <v>125655514</v>
      </c>
      <c r="Y47" s="16">
        <v>206701381</v>
      </c>
      <c r="Z47" s="16">
        <v>139508103</v>
      </c>
      <c r="AA47" s="16">
        <v>291058193</v>
      </c>
      <c r="AB47" s="9">
        <v>481000197</v>
      </c>
    </row>
    <row r="48" spans="1:28" ht="13.5" x14ac:dyDescent="0.25">
      <c r="A48" s="20" t="s">
        <v>129</v>
      </c>
      <c r="B48" s="16">
        <v>147539752</v>
      </c>
      <c r="C48" s="16">
        <v>130321550</v>
      </c>
      <c r="D48" s="16">
        <v>307122507</v>
      </c>
      <c r="E48" s="16">
        <v>140749509</v>
      </c>
      <c r="F48" s="16">
        <v>81550304</v>
      </c>
      <c r="G48" s="16">
        <v>364356182</v>
      </c>
      <c r="H48" s="16">
        <v>124985431</v>
      </c>
      <c r="I48" s="16">
        <v>247621524</v>
      </c>
      <c r="J48" s="16">
        <v>327799884</v>
      </c>
      <c r="K48" s="16">
        <v>130473531</v>
      </c>
      <c r="L48" s="16">
        <v>593542692</v>
      </c>
      <c r="M48" s="16">
        <v>111680516</v>
      </c>
      <c r="N48" s="16">
        <v>92016716</v>
      </c>
      <c r="O48" s="16">
        <v>835857042</v>
      </c>
      <c r="P48" s="16">
        <v>91913303</v>
      </c>
      <c r="Q48" s="16">
        <v>255033539</v>
      </c>
      <c r="R48" s="16">
        <v>62238479</v>
      </c>
      <c r="S48" s="16">
        <v>184344462</v>
      </c>
      <c r="T48" s="16">
        <v>116002011</v>
      </c>
      <c r="U48" s="16">
        <v>286707067</v>
      </c>
      <c r="V48" s="16">
        <v>192070944</v>
      </c>
      <c r="W48" s="16">
        <v>96426107</v>
      </c>
      <c r="X48" s="16">
        <v>73976275</v>
      </c>
      <c r="Y48" s="16">
        <v>155402591</v>
      </c>
      <c r="Z48" s="16">
        <v>104306190</v>
      </c>
      <c r="AA48" s="16">
        <v>212682753</v>
      </c>
      <c r="AB48" s="9">
        <v>325427999</v>
      </c>
    </row>
    <row r="49" spans="1:28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ht="13.5" x14ac:dyDescent="0.25">
      <c r="A50" s="20" t="s">
        <v>132</v>
      </c>
      <c r="B50" s="15">
        <f>+B47-B46</f>
        <v>-20863193</v>
      </c>
      <c r="C50" s="15">
        <f t="shared" ref="C50:AB50" si="18">+C47-C46</f>
        <v>4469792</v>
      </c>
      <c r="D50" s="15">
        <f t="shared" si="18"/>
        <v>1350695</v>
      </c>
      <c r="E50" s="15">
        <f t="shared" si="18"/>
        <v>-1700000</v>
      </c>
      <c r="F50" s="15">
        <f t="shared" si="18"/>
        <v>-1051006</v>
      </c>
      <c r="G50" s="15">
        <f t="shared" si="18"/>
        <v>63566914</v>
      </c>
      <c r="H50" s="15">
        <f t="shared" si="18"/>
        <v>0</v>
      </c>
      <c r="I50" s="15">
        <f t="shared" si="18"/>
        <v>-687413</v>
      </c>
      <c r="J50" s="15">
        <f t="shared" si="18"/>
        <v>10995955</v>
      </c>
      <c r="K50" s="15">
        <f t="shared" si="18"/>
        <v>-500682</v>
      </c>
      <c r="L50" s="15">
        <f t="shared" si="18"/>
        <v>-31159994</v>
      </c>
      <c r="M50" s="15">
        <f t="shared" si="18"/>
        <v>0</v>
      </c>
      <c r="N50" s="15">
        <f t="shared" si="18"/>
        <v>597224</v>
      </c>
      <c r="O50" s="15">
        <f t="shared" si="18"/>
        <v>-104177195</v>
      </c>
      <c r="P50" s="15">
        <f t="shared" si="18"/>
        <v>-17526262</v>
      </c>
      <c r="Q50" s="15">
        <f t="shared" si="18"/>
        <v>-8049000</v>
      </c>
      <c r="R50" s="15">
        <f t="shared" si="18"/>
        <v>1550001</v>
      </c>
      <c r="S50" s="15">
        <f t="shared" si="18"/>
        <v>-4100000</v>
      </c>
      <c r="T50" s="15">
        <f t="shared" si="18"/>
        <v>3203242</v>
      </c>
      <c r="U50" s="15">
        <f t="shared" si="18"/>
        <v>-24505160</v>
      </c>
      <c r="V50" s="15">
        <f t="shared" si="18"/>
        <v>-31268001</v>
      </c>
      <c r="W50" s="15">
        <f t="shared" si="18"/>
        <v>-729354</v>
      </c>
      <c r="X50" s="15">
        <f t="shared" si="18"/>
        <v>-4466138</v>
      </c>
      <c r="Y50" s="15">
        <f t="shared" si="18"/>
        <v>-14247779</v>
      </c>
      <c r="Z50" s="15">
        <f t="shared" si="18"/>
        <v>11360950</v>
      </c>
      <c r="AA50" s="15">
        <f t="shared" si="18"/>
        <v>2644624</v>
      </c>
      <c r="AB50" s="8">
        <f t="shared" si="18"/>
        <v>-16611652</v>
      </c>
    </row>
    <row r="51" spans="1:28" ht="13.5" x14ac:dyDescent="0.25">
      <c r="A51" s="20" t="s">
        <v>122</v>
      </c>
      <c r="B51" s="15">
        <f>+B48-B46</f>
        <v>-77703500</v>
      </c>
      <c r="C51" s="15">
        <f t="shared" ref="C51:AB51" si="19">+C48-C46</f>
        <v>-42136691</v>
      </c>
      <c r="D51" s="15">
        <f t="shared" si="19"/>
        <v>-121608867</v>
      </c>
      <c r="E51" s="15">
        <f t="shared" si="19"/>
        <v>-79242073</v>
      </c>
      <c r="F51" s="15">
        <f t="shared" si="19"/>
        <v>-31710399</v>
      </c>
      <c r="G51" s="15">
        <f t="shared" si="19"/>
        <v>-121118401</v>
      </c>
      <c r="H51" s="15">
        <f t="shared" si="19"/>
        <v>-50710525</v>
      </c>
      <c r="I51" s="15">
        <f t="shared" si="19"/>
        <v>-145147240</v>
      </c>
      <c r="J51" s="15">
        <f t="shared" si="19"/>
        <v>-52692159</v>
      </c>
      <c r="K51" s="15">
        <f t="shared" si="19"/>
        <v>-47157492</v>
      </c>
      <c r="L51" s="15">
        <f t="shared" si="19"/>
        <v>-236871550</v>
      </c>
      <c r="M51" s="15">
        <f t="shared" si="19"/>
        <v>-45050978</v>
      </c>
      <c r="N51" s="15">
        <f t="shared" si="19"/>
        <v>-34910308</v>
      </c>
      <c r="O51" s="15">
        <f t="shared" si="19"/>
        <v>-466610709</v>
      </c>
      <c r="P51" s="15">
        <f t="shared" si="19"/>
        <v>-73886460</v>
      </c>
      <c r="Q51" s="15">
        <f t="shared" si="19"/>
        <v>-181770461</v>
      </c>
      <c r="R51" s="15">
        <f t="shared" si="19"/>
        <v>-115268351</v>
      </c>
      <c r="S51" s="15">
        <f t="shared" si="19"/>
        <v>-83921996</v>
      </c>
      <c r="T51" s="15">
        <f t="shared" si="19"/>
        <v>-65713578</v>
      </c>
      <c r="U51" s="15">
        <f t="shared" si="19"/>
        <v>-142621419</v>
      </c>
      <c r="V51" s="15">
        <f t="shared" si="19"/>
        <v>-109088811</v>
      </c>
      <c r="W51" s="15">
        <f t="shared" si="19"/>
        <v>-40337387</v>
      </c>
      <c r="X51" s="15">
        <f t="shared" si="19"/>
        <v>-56145377</v>
      </c>
      <c r="Y51" s="15">
        <f t="shared" si="19"/>
        <v>-65546569</v>
      </c>
      <c r="Z51" s="15">
        <f t="shared" si="19"/>
        <v>-23840963</v>
      </c>
      <c r="AA51" s="15">
        <f t="shared" si="19"/>
        <v>-75730816</v>
      </c>
      <c r="AB51" s="8">
        <f t="shared" si="19"/>
        <v>-172183850</v>
      </c>
    </row>
    <row r="52" spans="1:28" ht="13.5" x14ac:dyDescent="0.25">
      <c r="A52" s="20" t="s">
        <v>123</v>
      </c>
      <c r="B52" s="15">
        <f>+B48-B47</f>
        <v>-56840307</v>
      </c>
      <c r="C52" s="15">
        <f t="shared" ref="C52:AB52" si="20">+C48-C47</f>
        <v>-46606483</v>
      </c>
      <c r="D52" s="15">
        <f t="shared" si="20"/>
        <v>-122959562</v>
      </c>
      <c r="E52" s="15">
        <f t="shared" si="20"/>
        <v>-77542073</v>
      </c>
      <c r="F52" s="15">
        <f t="shared" si="20"/>
        <v>-30659393</v>
      </c>
      <c r="G52" s="15">
        <f t="shared" si="20"/>
        <v>-184685315</v>
      </c>
      <c r="H52" s="15">
        <f t="shared" si="20"/>
        <v>-50710525</v>
      </c>
      <c r="I52" s="15">
        <f t="shared" si="20"/>
        <v>-144459827</v>
      </c>
      <c r="J52" s="15">
        <f t="shared" si="20"/>
        <v>-63688114</v>
      </c>
      <c r="K52" s="15">
        <f t="shared" si="20"/>
        <v>-46656810</v>
      </c>
      <c r="L52" s="15">
        <f t="shared" si="20"/>
        <v>-205711556</v>
      </c>
      <c r="M52" s="15">
        <f t="shared" si="20"/>
        <v>-45050978</v>
      </c>
      <c r="N52" s="15">
        <f t="shared" si="20"/>
        <v>-35507532</v>
      </c>
      <c r="O52" s="15">
        <f t="shared" si="20"/>
        <v>-362433514</v>
      </c>
      <c r="P52" s="15">
        <f t="shared" si="20"/>
        <v>-56360198</v>
      </c>
      <c r="Q52" s="15">
        <f t="shared" si="20"/>
        <v>-173721461</v>
      </c>
      <c r="R52" s="15">
        <f t="shared" si="20"/>
        <v>-116818352</v>
      </c>
      <c r="S52" s="15">
        <f t="shared" si="20"/>
        <v>-79821996</v>
      </c>
      <c r="T52" s="15">
        <f t="shared" si="20"/>
        <v>-68916820</v>
      </c>
      <c r="U52" s="15">
        <f t="shared" si="20"/>
        <v>-118116259</v>
      </c>
      <c r="V52" s="15">
        <f t="shared" si="20"/>
        <v>-77820810</v>
      </c>
      <c r="W52" s="15">
        <f t="shared" si="20"/>
        <v>-39608033</v>
      </c>
      <c r="X52" s="15">
        <f t="shared" si="20"/>
        <v>-51679239</v>
      </c>
      <c r="Y52" s="15">
        <f t="shared" si="20"/>
        <v>-51298790</v>
      </c>
      <c r="Z52" s="15">
        <f t="shared" si="20"/>
        <v>-35201913</v>
      </c>
      <c r="AA52" s="15">
        <f t="shared" si="20"/>
        <v>-78375440</v>
      </c>
      <c r="AB52" s="8">
        <f t="shared" si="20"/>
        <v>-155572198</v>
      </c>
    </row>
    <row r="53" spans="1:28" ht="13.5" x14ac:dyDescent="0.25">
      <c r="A53" s="20" t="s">
        <v>124</v>
      </c>
      <c r="B53" s="17">
        <f>IF(B46=0,0,B48*100/B46)</f>
        <v>65.502407148694516</v>
      </c>
      <c r="C53" s="17">
        <f t="shared" ref="C53:AB53" si="21">IF(C46=0,0,C48*100/C46)</f>
        <v>75.567017989009869</v>
      </c>
      <c r="D53" s="17">
        <f t="shared" si="21"/>
        <v>71.635183619662044</v>
      </c>
      <c r="E53" s="17">
        <f t="shared" si="21"/>
        <v>63.979497633686726</v>
      </c>
      <c r="F53" s="17">
        <f t="shared" si="21"/>
        <v>72.002293681684108</v>
      </c>
      <c r="G53" s="17">
        <f t="shared" si="21"/>
        <v>75.051546416385719</v>
      </c>
      <c r="H53" s="17">
        <f t="shared" si="21"/>
        <v>71.137340804816247</v>
      </c>
      <c r="I53" s="17">
        <f t="shared" si="21"/>
        <v>63.045116286283907</v>
      </c>
      <c r="J53" s="17">
        <f t="shared" si="21"/>
        <v>86.151574002823494</v>
      </c>
      <c r="K53" s="17">
        <f t="shared" si="21"/>
        <v>73.451995488423208</v>
      </c>
      <c r="L53" s="17">
        <f t="shared" si="21"/>
        <v>71.475495238435471</v>
      </c>
      <c r="M53" s="17">
        <f t="shared" si="21"/>
        <v>71.25595063874016</v>
      </c>
      <c r="N53" s="17">
        <f t="shared" si="21"/>
        <v>72.49576418021114</v>
      </c>
      <c r="O53" s="17">
        <f t="shared" si="21"/>
        <v>64.17487429982441</v>
      </c>
      <c r="P53" s="17">
        <f t="shared" si="21"/>
        <v>55.43632954408988</v>
      </c>
      <c r="Q53" s="17">
        <f t="shared" si="21"/>
        <v>58.386264548859444</v>
      </c>
      <c r="R53" s="17">
        <f t="shared" si="21"/>
        <v>35.062582662312202</v>
      </c>
      <c r="S53" s="17">
        <f t="shared" si="21"/>
        <v>68.716925468185067</v>
      </c>
      <c r="T53" s="17">
        <f t="shared" si="21"/>
        <v>63.837126819097506</v>
      </c>
      <c r="U53" s="17">
        <f t="shared" si="21"/>
        <v>66.780350325973941</v>
      </c>
      <c r="V53" s="17">
        <f t="shared" si="21"/>
        <v>63.777095316072362</v>
      </c>
      <c r="W53" s="17">
        <f t="shared" si="21"/>
        <v>70.505735251250599</v>
      </c>
      <c r="X53" s="17">
        <f t="shared" si="21"/>
        <v>56.851626046063416</v>
      </c>
      <c r="Y53" s="17">
        <f t="shared" si="21"/>
        <v>70.334094503912127</v>
      </c>
      <c r="Z53" s="17">
        <f t="shared" si="21"/>
        <v>81.39563584373974</v>
      </c>
      <c r="AA53" s="17">
        <f t="shared" si="21"/>
        <v>73.742283949199347</v>
      </c>
      <c r="AB53" s="10">
        <f t="shared" si="21"/>
        <v>65.397960208138045</v>
      </c>
    </row>
    <row r="54" spans="1:28" ht="13.5" x14ac:dyDescent="0.25">
      <c r="A54" s="20" t="s">
        <v>125</v>
      </c>
      <c r="B54" s="17">
        <f>IF(B47=0,0,B48*100/B47)</f>
        <v>72.188917412926273</v>
      </c>
      <c r="C54" s="17">
        <f t="shared" ref="C54:AB54" si="22">IF(C47=0,0,C48*100/C47)</f>
        <v>73.657943170599765</v>
      </c>
      <c r="D54" s="17">
        <f t="shared" si="22"/>
        <v>71.410209617457923</v>
      </c>
      <c r="E54" s="17">
        <f t="shared" si="22"/>
        <v>64.477753887916762</v>
      </c>
      <c r="F54" s="17">
        <f t="shared" si="22"/>
        <v>72.676699233935196</v>
      </c>
      <c r="G54" s="17">
        <f t="shared" si="22"/>
        <v>66.362230175836785</v>
      </c>
      <c r="H54" s="17">
        <f t="shared" si="22"/>
        <v>71.137340804816247</v>
      </c>
      <c r="I54" s="17">
        <f t="shared" si="22"/>
        <v>63.155649552941881</v>
      </c>
      <c r="J54" s="17">
        <f t="shared" si="22"/>
        <v>83.731783777442899</v>
      </c>
      <c r="K54" s="17">
        <f t="shared" si="22"/>
        <v>73.659617129060905</v>
      </c>
      <c r="L54" s="17">
        <f t="shared" si="22"/>
        <v>74.262062852370349</v>
      </c>
      <c r="M54" s="17">
        <f t="shared" si="22"/>
        <v>71.25595063874016</v>
      </c>
      <c r="N54" s="17">
        <f t="shared" si="22"/>
        <v>72.156250629292089</v>
      </c>
      <c r="O54" s="17">
        <f t="shared" si="22"/>
        <v>69.75412080273459</v>
      </c>
      <c r="P54" s="17">
        <f t="shared" si="22"/>
        <v>61.989028639716274</v>
      </c>
      <c r="Q54" s="17">
        <f t="shared" si="22"/>
        <v>59.482347494489858</v>
      </c>
      <c r="R54" s="17">
        <f t="shared" si="22"/>
        <v>34.759064288365522</v>
      </c>
      <c r="S54" s="17">
        <f t="shared" si="22"/>
        <v>69.783447677524606</v>
      </c>
      <c r="T54" s="17">
        <f t="shared" si="22"/>
        <v>62.731313178158693</v>
      </c>
      <c r="U54" s="17">
        <f t="shared" si="22"/>
        <v>70.82276355784893</v>
      </c>
      <c r="V54" s="17">
        <f t="shared" si="22"/>
        <v>71.165917873874719</v>
      </c>
      <c r="W54" s="17">
        <f t="shared" si="22"/>
        <v>70.883755357294874</v>
      </c>
      <c r="X54" s="17">
        <f t="shared" si="22"/>
        <v>58.872287132580588</v>
      </c>
      <c r="Y54" s="17">
        <f t="shared" si="22"/>
        <v>75.182173553063976</v>
      </c>
      <c r="Z54" s="17">
        <f t="shared" si="22"/>
        <v>74.767119441083651</v>
      </c>
      <c r="AA54" s="17">
        <f t="shared" si="22"/>
        <v>73.072244009980508</v>
      </c>
      <c r="AB54" s="10">
        <f t="shared" si="22"/>
        <v>67.656520939013248</v>
      </c>
    </row>
    <row r="55" spans="1:28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ht="13.5" x14ac:dyDescent="0.25">
      <c r="A57" s="20" t="s">
        <v>127</v>
      </c>
      <c r="B57" s="16">
        <v>214990539</v>
      </c>
      <c r="C57" s="16">
        <v>110032249</v>
      </c>
      <c r="D57" s="16">
        <v>190704744</v>
      </c>
      <c r="E57" s="16">
        <v>64766000</v>
      </c>
      <c r="F57" s="16">
        <v>167915976</v>
      </c>
      <c r="G57" s="16">
        <v>450742250</v>
      </c>
      <c r="H57" s="16">
        <v>80036000</v>
      </c>
      <c r="I57" s="16">
        <v>343557697</v>
      </c>
      <c r="J57" s="16">
        <v>503876925</v>
      </c>
      <c r="K57" s="16">
        <v>325650000</v>
      </c>
      <c r="L57" s="16">
        <v>896188979</v>
      </c>
      <c r="M57" s="16">
        <v>86892000</v>
      </c>
      <c r="N57" s="16">
        <v>72380350</v>
      </c>
      <c r="O57" s="16">
        <v>797238842</v>
      </c>
      <c r="P57" s="16">
        <v>299562774</v>
      </c>
      <c r="Q57" s="16">
        <v>420353000</v>
      </c>
      <c r="R57" s="16">
        <v>108462550</v>
      </c>
      <c r="S57" s="16">
        <v>106396650</v>
      </c>
      <c r="T57" s="16">
        <v>92692900</v>
      </c>
      <c r="U57" s="16">
        <v>311598550</v>
      </c>
      <c r="V57" s="16">
        <v>219833258</v>
      </c>
      <c r="W57" s="16">
        <v>150000</v>
      </c>
      <c r="X57" s="16">
        <v>79359008</v>
      </c>
      <c r="Y57" s="16">
        <v>84156000</v>
      </c>
      <c r="Z57" s="16">
        <v>236116080</v>
      </c>
      <c r="AA57" s="16">
        <v>299863484</v>
      </c>
      <c r="AB57" s="9">
        <v>593743325</v>
      </c>
    </row>
    <row r="58" spans="1:28" ht="13.5" x14ac:dyDescent="0.25">
      <c r="A58" s="20" t="s">
        <v>128</v>
      </c>
      <c r="B58" s="16">
        <v>219483289</v>
      </c>
      <c r="C58" s="16">
        <v>110032249</v>
      </c>
      <c r="D58" s="16">
        <v>214146161</v>
      </c>
      <c r="E58" s="16">
        <v>57246000</v>
      </c>
      <c r="F58" s="16">
        <v>225159726</v>
      </c>
      <c r="G58" s="16">
        <v>485242250</v>
      </c>
      <c r="H58" s="16">
        <v>97902630</v>
      </c>
      <c r="I58" s="16">
        <v>326593681</v>
      </c>
      <c r="J58" s="16">
        <v>484502224</v>
      </c>
      <c r="K58" s="16">
        <v>304563306</v>
      </c>
      <c r="L58" s="16">
        <v>844314482</v>
      </c>
      <c r="M58" s="16">
        <v>147328342</v>
      </c>
      <c r="N58" s="16">
        <v>73305346</v>
      </c>
      <c r="O58" s="16">
        <v>866334700</v>
      </c>
      <c r="P58" s="16">
        <v>232981685</v>
      </c>
      <c r="Q58" s="16">
        <v>516529000</v>
      </c>
      <c r="R58" s="16">
        <v>101445300</v>
      </c>
      <c r="S58" s="16">
        <v>297046762</v>
      </c>
      <c r="T58" s="16">
        <v>88968312</v>
      </c>
      <c r="U58" s="16">
        <v>450580302</v>
      </c>
      <c r="V58" s="16">
        <v>222343363</v>
      </c>
      <c r="W58" s="16">
        <v>180000</v>
      </c>
      <c r="X58" s="16">
        <v>73313629</v>
      </c>
      <c r="Y58" s="16">
        <v>94038144</v>
      </c>
      <c r="Z58" s="16">
        <v>225419666</v>
      </c>
      <c r="AA58" s="16">
        <v>441805421</v>
      </c>
      <c r="AB58" s="9">
        <v>569617873</v>
      </c>
    </row>
    <row r="59" spans="1:28" ht="13.5" x14ac:dyDescent="0.25">
      <c r="A59" s="20" t="s">
        <v>129</v>
      </c>
      <c r="B59" s="16">
        <v>140113061</v>
      </c>
      <c r="C59" s="16">
        <v>73765008</v>
      </c>
      <c r="D59" s="16">
        <v>82542224</v>
      </c>
      <c r="E59" s="16">
        <v>32911276</v>
      </c>
      <c r="F59" s="16">
        <v>100809901</v>
      </c>
      <c r="G59" s="16">
        <v>260407883</v>
      </c>
      <c r="H59" s="16">
        <v>36000838</v>
      </c>
      <c r="I59" s="16">
        <v>158312557</v>
      </c>
      <c r="J59" s="16">
        <v>232137643</v>
      </c>
      <c r="K59" s="16">
        <v>261136647</v>
      </c>
      <c r="L59" s="16">
        <v>480881884</v>
      </c>
      <c r="M59" s="16">
        <v>47936146</v>
      </c>
      <c r="N59" s="16">
        <v>43296076</v>
      </c>
      <c r="O59" s="16">
        <v>599837445</v>
      </c>
      <c r="P59" s="16">
        <v>21152390</v>
      </c>
      <c r="Q59" s="16">
        <v>413013262</v>
      </c>
      <c r="R59" s="16">
        <v>23439940</v>
      </c>
      <c r="S59" s="16">
        <v>72180758</v>
      </c>
      <c r="T59" s="16">
        <v>52624792</v>
      </c>
      <c r="U59" s="16">
        <v>365181475</v>
      </c>
      <c r="V59" s="16">
        <v>127148576</v>
      </c>
      <c r="W59" s="16">
        <v>0</v>
      </c>
      <c r="X59" s="16">
        <v>36055310</v>
      </c>
      <c r="Y59" s="16">
        <v>64132540</v>
      </c>
      <c r="Z59" s="16">
        <v>132158091</v>
      </c>
      <c r="AA59" s="16">
        <v>283181355</v>
      </c>
      <c r="AB59" s="9">
        <v>223418798</v>
      </c>
    </row>
    <row r="60" spans="1:28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ht="13.5" x14ac:dyDescent="0.25">
      <c r="A61" s="20" t="s">
        <v>134</v>
      </c>
      <c r="B61" s="15">
        <f>+B58-B57</f>
        <v>4492750</v>
      </c>
      <c r="C61" s="15">
        <f t="shared" ref="C61:AB61" si="23">+C58-C57</f>
        <v>0</v>
      </c>
      <c r="D61" s="15">
        <f t="shared" si="23"/>
        <v>23441417</v>
      </c>
      <c r="E61" s="15">
        <f t="shared" si="23"/>
        <v>-7520000</v>
      </c>
      <c r="F61" s="15">
        <f t="shared" si="23"/>
        <v>57243750</v>
      </c>
      <c r="G61" s="15">
        <f t="shared" si="23"/>
        <v>34500000</v>
      </c>
      <c r="H61" s="15">
        <f t="shared" si="23"/>
        <v>17866630</v>
      </c>
      <c r="I61" s="15">
        <f t="shared" si="23"/>
        <v>-16964016</v>
      </c>
      <c r="J61" s="15">
        <f t="shared" si="23"/>
        <v>-19374701</v>
      </c>
      <c r="K61" s="15">
        <f t="shared" si="23"/>
        <v>-21086694</v>
      </c>
      <c r="L61" s="15">
        <f t="shared" si="23"/>
        <v>-51874497</v>
      </c>
      <c r="M61" s="15">
        <f t="shared" si="23"/>
        <v>60436342</v>
      </c>
      <c r="N61" s="15">
        <f t="shared" si="23"/>
        <v>924996</v>
      </c>
      <c r="O61" s="15">
        <f t="shared" si="23"/>
        <v>69095858</v>
      </c>
      <c r="P61" s="15">
        <f t="shared" si="23"/>
        <v>-66581089</v>
      </c>
      <c r="Q61" s="15">
        <f t="shared" si="23"/>
        <v>96176000</v>
      </c>
      <c r="R61" s="15">
        <f t="shared" si="23"/>
        <v>-7017250</v>
      </c>
      <c r="S61" s="15">
        <f t="shared" si="23"/>
        <v>190650112</v>
      </c>
      <c r="T61" s="15">
        <f t="shared" si="23"/>
        <v>-3724588</v>
      </c>
      <c r="U61" s="15">
        <f t="shared" si="23"/>
        <v>138981752</v>
      </c>
      <c r="V61" s="15">
        <f t="shared" si="23"/>
        <v>2510105</v>
      </c>
      <c r="W61" s="15">
        <f t="shared" si="23"/>
        <v>30000</v>
      </c>
      <c r="X61" s="15">
        <f t="shared" si="23"/>
        <v>-6045379</v>
      </c>
      <c r="Y61" s="15">
        <f t="shared" si="23"/>
        <v>9882144</v>
      </c>
      <c r="Z61" s="15">
        <f t="shared" si="23"/>
        <v>-10696414</v>
      </c>
      <c r="AA61" s="15">
        <f t="shared" si="23"/>
        <v>141941937</v>
      </c>
      <c r="AB61" s="8">
        <f t="shared" si="23"/>
        <v>-24125452</v>
      </c>
    </row>
    <row r="62" spans="1:28" ht="13.5" x14ac:dyDescent="0.25">
      <c r="A62" s="20" t="s">
        <v>122</v>
      </c>
      <c r="B62" s="15">
        <f>+B59-B57</f>
        <v>-74877478</v>
      </c>
      <c r="C62" s="15">
        <f t="shared" ref="C62:AB62" si="24">+C59-C57</f>
        <v>-36267241</v>
      </c>
      <c r="D62" s="15">
        <f t="shared" si="24"/>
        <v>-108162520</v>
      </c>
      <c r="E62" s="15">
        <f t="shared" si="24"/>
        <v>-31854724</v>
      </c>
      <c r="F62" s="15">
        <f t="shared" si="24"/>
        <v>-67106075</v>
      </c>
      <c r="G62" s="15">
        <f t="shared" si="24"/>
        <v>-190334367</v>
      </c>
      <c r="H62" s="15">
        <f t="shared" si="24"/>
        <v>-44035162</v>
      </c>
      <c r="I62" s="15">
        <f t="shared" si="24"/>
        <v>-185245140</v>
      </c>
      <c r="J62" s="15">
        <f t="shared" si="24"/>
        <v>-271739282</v>
      </c>
      <c r="K62" s="15">
        <f t="shared" si="24"/>
        <v>-64513353</v>
      </c>
      <c r="L62" s="15">
        <f t="shared" si="24"/>
        <v>-415307095</v>
      </c>
      <c r="M62" s="15">
        <f t="shared" si="24"/>
        <v>-38955854</v>
      </c>
      <c r="N62" s="15">
        <f t="shared" si="24"/>
        <v>-29084274</v>
      </c>
      <c r="O62" s="15">
        <f t="shared" si="24"/>
        <v>-197401397</v>
      </c>
      <c r="P62" s="15">
        <f t="shared" si="24"/>
        <v>-278410384</v>
      </c>
      <c r="Q62" s="15">
        <f t="shared" si="24"/>
        <v>-7339738</v>
      </c>
      <c r="R62" s="15">
        <f t="shared" si="24"/>
        <v>-85022610</v>
      </c>
      <c r="S62" s="15">
        <f t="shared" si="24"/>
        <v>-34215892</v>
      </c>
      <c r="T62" s="15">
        <f t="shared" si="24"/>
        <v>-40068108</v>
      </c>
      <c r="U62" s="15">
        <f t="shared" si="24"/>
        <v>53582925</v>
      </c>
      <c r="V62" s="15">
        <f t="shared" si="24"/>
        <v>-92684682</v>
      </c>
      <c r="W62" s="15">
        <f t="shared" si="24"/>
        <v>-150000</v>
      </c>
      <c r="X62" s="15">
        <f t="shared" si="24"/>
        <v>-43303698</v>
      </c>
      <c r="Y62" s="15">
        <f t="shared" si="24"/>
        <v>-20023460</v>
      </c>
      <c r="Z62" s="15">
        <f t="shared" si="24"/>
        <v>-103957989</v>
      </c>
      <c r="AA62" s="15">
        <f t="shared" si="24"/>
        <v>-16682129</v>
      </c>
      <c r="AB62" s="8">
        <f t="shared" si="24"/>
        <v>-370324527</v>
      </c>
    </row>
    <row r="63" spans="1:28" ht="13.5" x14ac:dyDescent="0.25">
      <c r="A63" s="20" t="s">
        <v>123</v>
      </c>
      <c r="B63" s="15">
        <f>+B59-B58</f>
        <v>-79370228</v>
      </c>
      <c r="C63" s="15">
        <f t="shared" ref="C63:AB63" si="25">+C59-C58</f>
        <v>-36267241</v>
      </c>
      <c r="D63" s="15">
        <f t="shared" si="25"/>
        <v>-131603937</v>
      </c>
      <c r="E63" s="15">
        <f t="shared" si="25"/>
        <v>-24334724</v>
      </c>
      <c r="F63" s="15">
        <f t="shared" si="25"/>
        <v>-124349825</v>
      </c>
      <c r="G63" s="15">
        <f t="shared" si="25"/>
        <v>-224834367</v>
      </c>
      <c r="H63" s="15">
        <f t="shared" si="25"/>
        <v>-61901792</v>
      </c>
      <c r="I63" s="15">
        <f t="shared" si="25"/>
        <v>-168281124</v>
      </c>
      <c r="J63" s="15">
        <f t="shared" si="25"/>
        <v>-252364581</v>
      </c>
      <c r="K63" s="15">
        <f t="shared" si="25"/>
        <v>-43426659</v>
      </c>
      <c r="L63" s="15">
        <f t="shared" si="25"/>
        <v>-363432598</v>
      </c>
      <c r="M63" s="15">
        <f t="shared" si="25"/>
        <v>-99392196</v>
      </c>
      <c r="N63" s="15">
        <f t="shared" si="25"/>
        <v>-30009270</v>
      </c>
      <c r="O63" s="15">
        <f t="shared" si="25"/>
        <v>-266497255</v>
      </c>
      <c r="P63" s="15">
        <f t="shared" si="25"/>
        <v>-211829295</v>
      </c>
      <c r="Q63" s="15">
        <f t="shared" si="25"/>
        <v>-103515738</v>
      </c>
      <c r="R63" s="15">
        <f t="shared" si="25"/>
        <v>-78005360</v>
      </c>
      <c r="S63" s="15">
        <f t="shared" si="25"/>
        <v>-224866004</v>
      </c>
      <c r="T63" s="15">
        <f t="shared" si="25"/>
        <v>-36343520</v>
      </c>
      <c r="U63" s="15">
        <f t="shared" si="25"/>
        <v>-85398827</v>
      </c>
      <c r="V63" s="15">
        <f t="shared" si="25"/>
        <v>-95194787</v>
      </c>
      <c r="W63" s="15">
        <f t="shared" si="25"/>
        <v>-180000</v>
      </c>
      <c r="X63" s="15">
        <f t="shared" si="25"/>
        <v>-37258319</v>
      </c>
      <c r="Y63" s="15">
        <f t="shared" si="25"/>
        <v>-29905604</v>
      </c>
      <c r="Z63" s="15">
        <f t="shared" si="25"/>
        <v>-93261575</v>
      </c>
      <c r="AA63" s="15">
        <f t="shared" si="25"/>
        <v>-158624066</v>
      </c>
      <c r="AB63" s="8">
        <f t="shared" si="25"/>
        <v>-346199075</v>
      </c>
    </row>
    <row r="64" spans="1:28" ht="13.5" x14ac:dyDescent="0.25">
      <c r="A64" s="20" t="s">
        <v>124</v>
      </c>
      <c r="B64" s="17">
        <f>IF(B57=0,0,B59*100/B57)</f>
        <v>65.171733440791087</v>
      </c>
      <c r="C64" s="17">
        <f t="shared" ref="C64:AB64" si="26">IF(C57=0,0,C59*100/C57)</f>
        <v>67.039444045172615</v>
      </c>
      <c r="D64" s="17">
        <f t="shared" si="26"/>
        <v>43.282732389709196</v>
      </c>
      <c r="E64" s="17">
        <f t="shared" si="26"/>
        <v>50.81566871506655</v>
      </c>
      <c r="F64" s="17">
        <f t="shared" si="26"/>
        <v>60.035919988935419</v>
      </c>
      <c r="G64" s="17">
        <f t="shared" si="26"/>
        <v>57.773124884565405</v>
      </c>
      <c r="H64" s="17">
        <f t="shared" si="26"/>
        <v>44.98080613723824</v>
      </c>
      <c r="I64" s="17">
        <f t="shared" si="26"/>
        <v>46.080340618885913</v>
      </c>
      <c r="J64" s="17">
        <f t="shared" si="26"/>
        <v>46.070306355068752</v>
      </c>
      <c r="K64" s="17">
        <f t="shared" si="26"/>
        <v>80.189358820819905</v>
      </c>
      <c r="L64" s="17">
        <f t="shared" si="26"/>
        <v>53.658535785229738</v>
      </c>
      <c r="M64" s="17">
        <f t="shared" si="26"/>
        <v>55.167502186622471</v>
      </c>
      <c r="N64" s="17">
        <f t="shared" si="26"/>
        <v>59.817444928077855</v>
      </c>
      <c r="O64" s="17">
        <f t="shared" si="26"/>
        <v>75.239365344419582</v>
      </c>
      <c r="P64" s="17">
        <f t="shared" si="26"/>
        <v>7.0610876370105986</v>
      </c>
      <c r="Q64" s="17">
        <f t="shared" si="26"/>
        <v>98.253910879665426</v>
      </c>
      <c r="R64" s="17">
        <f t="shared" si="26"/>
        <v>21.61109064833899</v>
      </c>
      <c r="S64" s="17">
        <f t="shared" si="26"/>
        <v>67.841194248127167</v>
      </c>
      <c r="T64" s="17">
        <f t="shared" si="26"/>
        <v>56.773271739259428</v>
      </c>
      <c r="U64" s="17">
        <f t="shared" si="26"/>
        <v>117.19614067523742</v>
      </c>
      <c r="V64" s="17">
        <f t="shared" si="26"/>
        <v>57.838644232803027</v>
      </c>
      <c r="W64" s="17">
        <f t="shared" si="26"/>
        <v>0</v>
      </c>
      <c r="X64" s="17">
        <f t="shared" si="26"/>
        <v>45.433166200867831</v>
      </c>
      <c r="Y64" s="17">
        <f t="shared" si="26"/>
        <v>76.206735110984368</v>
      </c>
      <c r="Z64" s="17">
        <f t="shared" si="26"/>
        <v>55.971660634040681</v>
      </c>
      <c r="AA64" s="17">
        <f t="shared" si="26"/>
        <v>94.436758761863786</v>
      </c>
      <c r="AB64" s="10">
        <f t="shared" si="26"/>
        <v>37.628852164359067</v>
      </c>
    </row>
    <row r="65" spans="1:28" ht="13.5" x14ac:dyDescent="0.25">
      <c r="A65" s="20" t="s">
        <v>125</v>
      </c>
      <c r="B65" s="17">
        <f>IF(B58=0,0,B59*100/B58)</f>
        <v>63.837689711311008</v>
      </c>
      <c r="C65" s="17">
        <f t="shared" ref="C65:AB65" si="27">IF(C58=0,0,C59*100/C58)</f>
        <v>67.039444045172615</v>
      </c>
      <c r="D65" s="17">
        <f t="shared" si="27"/>
        <v>38.544806787360528</v>
      </c>
      <c r="E65" s="17">
        <f t="shared" si="27"/>
        <v>57.490961813925864</v>
      </c>
      <c r="F65" s="17">
        <f t="shared" si="27"/>
        <v>44.772616662359944</v>
      </c>
      <c r="G65" s="17">
        <f t="shared" si="27"/>
        <v>53.665541902008741</v>
      </c>
      <c r="H65" s="17">
        <f t="shared" si="27"/>
        <v>36.772084672291236</v>
      </c>
      <c r="I65" s="17">
        <f t="shared" si="27"/>
        <v>48.473857949505152</v>
      </c>
      <c r="J65" s="17">
        <f t="shared" si="27"/>
        <v>47.912606279388307</v>
      </c>
      <c r="K65" s="17">
        <f t="shared" si="27"/>
        <v>85.741335825925134</v>
      </c>
      <c r="L65" s="17">
        <f t="shared" si="27"/>
        <v>56.955304480967079</v>
      </c>
      <c r="M65" s="17">
        <f t="shared" si="27"/>
        <v>32.53694798248663</v>
      </c>
      <c r="N65" s="17">
        <f t="shared" si="27"/>
        <v>59.062644626218663</v>
      </c>
      <c r="O65" s="17">
        <f t="shared" si="27"/>
        <v>69.238533906121958</v>
      </c>
      <c r="P65" s="17">
        <f t="shared" si="27"/>
        <v>9.078992625536209</v>
      </c>
      <c r="Q65" s="17">
        <f t="shared" si="27"/>
        <v>79.95935600905274</v>
      </c>
      <c r="R65" s="17">
        <f t="shared" si="27"/>
        <v>23.105989138974405</v>
      </c>
      <c r="S65" s="17">
        <f t="shared" si="27"/>
        <v>24.299459625148177</v>
      </c>
      <c r="T65" s="17">
        <f t="shared" si="27"/>
        <v>59.150039847895506</v>
      </c>
      <c r="U65" s="17">
        <f t="shared" si="27"/>
        <v>81.046924017552811</v>
      </c>
      <c r="V65" s="17">
        <f t="shared" si="27"/>
        <v>57.18568536718589</v>
      </c>
      <c r="W65" s="17">
        <f t="shared" si="27"/>
        <v>0</v>
      </c>
      <c r="X65" s="17">
        <f t="shared" si="27"/>
        <v>49.179546138685893</v>
      </c>
      <c r="Y65" s="17">
        <f t="shared" si="27"/>
        <v>68.198432329757594</v>
      </c>
      <c r="Z65" s="17">
        <f t="shared" si="27"/>
        <v>58.627578216711584</v>
      </c>
      <c r="AA65" s="17">
        <f t="shared" si="27"/>
        <v>64.096396635205608</v>
      </c>
      <c r="AB65" s="10">
        <f t="shared" si="27"/>
        <v>39.222575096410289</v>
      </c>
    </row>
    <row r="66" spans="1:28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ht="13.5" x14ac:dyDescent="0.25">
      <c r="A68" s="20" t="s">
        <v>127</v>
      </c>
      <c r="B68" s="16">
        <v>118818000</v>
      </c>
      <c r="C68" s="16">
        <v>95581000</v>
      </c>
      <c r="D68" s="16">
        <v>143342000</v>
      </c>
      <c r="E68" s="16">
        <v>68111000</v>
      </c>
      <c r="F68" s="16">
        <v>57618000</v>
      </c>
      <c r="G68" s="16">
        <v>1331427000</v>
      </c>
      <c r="H68" s="16">
        <v>36322000</v>
      </c>
      <c r="I68" s="16">
        <v>218838000</v>
      </c>
      <c r="J68" s="16">
        <v>160950000</v>
      </c>
      <c r="K68" s="16">
        <v>138043000</v>
      </c>
      <c r="L68" s="16">
        <v>782745000</v>
      </c>
      <c r="M68" s="16">
        <v>95764000</v>
      </c>
      <c r="N68" s="16">
        <v>71935000</v>
      </c>
      <c r="O68" s="16">
        <v>1054169000</v>
      </c>
      <c r="P68" s="16">
        <v>97422000</v>
      </c>
      <c r="Q68" s="16">
        <v>438613000</v>
      </c>
      <c r="R68" s="16">
        <v>110655000</v>
      </c>
      <c r="S68" s="16">
        <v>95009000</v>
      </c>
      <c r="T68" s="16">
        <v>97320000</v>
      </c>
      <c r="U68" s="16">
        <v>388062000</v>
      </c>
      <c r="V68" s="16">
        <v>92063000</v>
      </c>
      <c r="W68" s="16">
        <v>2290000</v>
      </c>
      <c r="X68" s="16">
        <v>69293000</v>
      </c>
      <c r="Y68" s="16">
        <v>91520000</v>
      </c>
      <c r="Z68" s="16">
        <v>107941000</v>
      </c>
      <c r="AA68" s="16">
        <v>171527000</v>
      </c>
      <c r="AB68" s="9">
        <v>765368000</v>
      </c>
    </row>
    <row r="69" spans="1:28" ht="13.5" x14ac:dyDescent="0.25">
      <c r="A69" s="20" t="s">
        <v>128</v>
      </c>
      <c r="B69" s="16">
        <v>129827000</v>
      </c>
      <c r="C69" s="16">
        <v>99522000</v>
      </c>
      <c r="D69" s="16">
        <v>141047000</v>
      </c>
      <c r="E69" s="16">
        <v>61234000</v>
      </c>
      <c r="F69" s="16">
        <v>125040000</v>
      </c>
      <c r="G69" s="16">
        <v>1252761000</v>
      </c>
      <c r="H69" s="16">
        <v>42596000</v>
      </c>
      <c r="I69" s="16">
        <v>199110000</v>
      </c>
      <c r="J69" s="16">
        <v>170125000</v>
      </c>
      <c r="K69" s="16">
        <v>154213000</v>
      </c>
      <c r="L69" s="16">
        <v>729618000</v>
      </c>
      <c r="M69" s="16">
        <v>145937000</v>
      </c>
      <c r="N69" s="16">
        <v>83092000</v>
      </c>
      <c r="O69" s="16">
        <v>1063225000</v>
      </c>
      <c r="P69" s="16">
        <v>85769000</v>
      </c>
      <c r="Q69" s="16">
        <v>457020000</v>
      </c>
      <c r="R69" s="16">
        <v>107938000</v>
      </c>
      <c r="S69" s="16">
        <v>97440000</v>
      </c>
      <c r="T69" s="16">
        <v>104805000</v>
      </c>
      <c r="U69" s="16">
        <v>399952000</v>
      </c>
      <c r="V69" s="16">
        <v>103480000</v>
      </c>
      <c r="W69" s="16">
        <v>2290000</v>
      </c>
      <c r="X69" s="16">
        <v>76235000</v>
      </c>
      <c r="Y69" s="16">
        <v>92267000</v>
      </c>
      <c r="Z69" s="16">
        <v>125665000</v>
      </c>
      <c r="AA69" s="16">
        <v>195394000</v>
      </c>
      <c r="AB69" s="9">
        <v>626012000</v>
      </c>
    </row>
    <row r="70" spans="1:28" ht="13.5" x14ac:dyDescent="0.25">
      <c r="A70" s="20" t="s">
        <v>129</v>
      </c>
      <c r="B70" s="16">
        <v>74769676</v>
      </c>
      <c r="C70" s="16">
        <v>68432885</v>
      </c>
      <c r="D70" s="16">
        <v>82428939</v>
      </c>
      <c r="E70" s="16">
        <v>36271018</v>
      </c>
      <c r="F70" s="16">
        <v>29478758</v>
      </c>
      <c r="G70" s="16">
        <v>478591403</v>
      </c>
      <c r="H70" s="16">
        <v>0</v>
      </c>
      <c r="I70" s="16">
        <v>125199295</v>
      </c>
      <c r="J70" s="16">
        <v>106554808</v>
      </c>
      <c r="K70" s="16">
        <v>98199860</v>
      </c>
      <c r="L70" s="16">
        <v>374240295</v>
      </c>
      <c r="M70" s="16">
        <v>16728074</v>
      </c>
      <c r="N70" s="16">
        <v>50360438</v>
      </c>
      <c r="O70" s="16">
        <v>633099277</v>
      </c>
      <c r="P70" s="16">
        <v>20014664</v>
      </c>
      <c r="Q70" s="16">
        <v>366296472</v>
      </c>
      <c r="R70" s="16">
        <v>25137655</v>
      </c>
      <c r="S70" s="16">
        <v>83670170</v>
      </c>
      <c r="T70" s="16">
        <v>61819383</v>
      </c>
      <c r="U70" s="16">
        <v>325994093</v>
      </c>
      <c r="V70" s="16">
        <v>102276629</v>
      </c>
      <c r="W70" s="16">
        <v>0</v>
      </c>
      <c r="X70" s="16">
        <v>31321000</v>
      </c>
      <c r="Y70" s="16">
        <v>53904663</v>
      </c>
      <c r="Z70" s="16">
        <v>43120800</v>
      </c>
      <c r="AA70" s="16">
        <v>133654674</v>
      </c>
      <c r="AB70" s="9">
        <v>182450084</v>
      </c>
    </row>
    <row r="71" spans="1:28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ht="13.5" x14ac:dyDescent="0.25">
      <c r="A72" s="20" t="s">
        <v>136</v>
      </c>
      <c r="B72" s="15">
        <f>+B69-B68</f>
        <v>11009000</v>
      </c>
      <c r="C72" s="15">
        <f t="shared" ref="C72:AB72" si="28">+C69-C68</f>
        <v>3941000</v>
      </c>
      <c r="D72" s="15">
        <f t="shared" si="28"/>
        <v>-2295000</v>
      </c>
      <c r="E72" s="15">
        <f t="shared" si="28"/>
        <v>-6877000</v>
      </c>
      <c r="F72" s="15">
        <f t="shared" si="28"/>
        <v>67422000</v>
      </c>
      <c r="G72" s="15">
        <f t="shared" si="28"/>
        <v>-78666000</v>
      </c>
      <c r="H72" s="15">
        <f t="shared" si="28"/>
        <v>6274000</v>
      </c>
      <c r="I72" s="15">
        <f t="shared" si="28"/>
        <v>-19728000</v>
      </c>
      <c r="J72" s="15">
        <f t="shared" si="28"/>
        <v>9175000</v>
      </c>
      <c r="K72" s="15">
        <f t="shared" si="28"/>
        <v>16170000</v>
      </c>
      <c r="L72" s="15">
        <f t="shared" si="28"/>
        <v>-53127000</v>
      </c>
      <c r="M72" s="15">
        <f t="shared" si="28"/>
        <v>50173000</v>
      </c>
      <c r="N72" s="15">
        <f t="shared" si="28"/>
        <v>11157000</v>
      </c>
      <c r="O72" s="15">
        <f t="shared" si="28"/>
        <v>9056000</v>
      </c>
      <c r="P72" s="15">
        <f t="shared" si="28"/>
        <v>-11653000</v>
      </c>
      <c r="Q72" s="15">
        <f t="shared" si="28"/>
        <v>18407000</v>
      </c>
      <c r="R72" s="15">
        <f t="shared" si="28"/>
        <v>-2717000</v>
      </c>
      <c r="S72" s="15">
        <f t="shared" si="28"/>
        <v>2431000</v>
      </c>
      <c r="T72" s="15">
        <f t="shared" si="28"/>
        <v>7485000</v>
      </c>
      <c r="U72" s="15">
        <f t="shared" si="28"/>
        <v>11890000</v>
      </c>
      <c r="V72" s="15">
        <f t="shared" si="28"/>
        <v>11417000</v>
      </c>
      <c r="W72" s="15">
        <f t="shared" si="28"/>
        <v>0</v>
      </c>
      <c r="X72" s="15">
        <f t="shared" si="28"/>
        <v>6942000</v>
      </c>
      <c r="Y72" s="15">
        <f t="shared" si="28"/>
        <v>747000</v>
      </c>
      <c r="Z72" s="15">
        <f t="shared" si="28"/>
        <v>17724000</v>
      </c>
      <c r="AA72" s="15">
        <f t="shared" si="28"/>
        <v>23867000</v>
      </c>
      <c r="AB72" s="8">
        <f t="shared" si="28"/>
        <v>-139356000</v>
      </c>
    </row>
    <row r="73" spans="1:28" ht="13.5" x14ac:dyDescent="0.25">
      <c r="A73" s="20" t="s">
        <v>122</v>
      </c>
      <c r="B73" s="15">
        <f>+B70-B68</f>
        <v>-44048324</v>
      </c>
      <c r="C73" s="15">
        <f t="shared" ref="C73:AB73" si="29">+C70-C68</f>
        <v>-27148115</v>
      </c>
      <c r="D73" s="15">
        <f t="shared" si="29"/>
        <v>-60913061</v>
      </c>
      <c r="E73" s="15">
        <f t="shared" si="29"/>
        <v>-31839982</v>
      </c>
      <c r="F73" s="15">
        <f t="shared" si="29"/>
        <v>-28139242</v>
      </c>
      <c r="G73" s="15">
        <f t="shared" si="29"/>
        <v>-852835597</v>
      </c>
      <c r="H73" s="15">
        <f t="shared" si="29"/>
        <v>-36322000</v>
      </c>
      <c r="I73" s="15">
        <f t="shared" si="29"/>
        <v>-93638705</v>
      </c>
      <c r="J73" s="15">
        <f t="shared" si="29"/>
        <v>-54395192</v>
      </c>
      <c r="K73" s="15">
        <f t="shared" si="29"/>
        <v>-39843140</v>
      </c>
      <c r="L73" s="15">
        <f t="shared" si="29"/>
        <v>-408504705</v>
      </c>
      <c r="M73" s="15">
        <f t="shared" si="29"/>
        <v>-79035926</v>
      </c>
      <c r="N73" s="15">
        <f t="shared" si="29"/>
        <v>-21574562</v>
      </c>
      <c r="O73" s="15">
        <f t="shared" si="29"/>
        <v>-421069723</v>
      </c>
      <c r="P73" s="15">
        <f t="shared" si="29"/>
        <v>-77407336</v>
      </c>
      <c r="Q73" s="15">
        <f t="shared" si="29"/>
        <v>-72316528</v>
      </c>
      <c r="R73" s="15">
        <f t="shared" si="29"/>
        <v>-85517345</v>
      </c>
      <c r="S73" s="15">
        <f t="shared" si="29"/>
        <v>-11338830</v>
      </c>
      <c r="T73" s="15">
        <f t="shared" si="29"/>
        <v>-35500617</v>
      </c>
      <c r="U73" s="15">
        <f t="shared" si="29"/>
        <v>-62067907</v>
      </c>
      <c r="V73" s="15">
        <f t="shared" si="29"/>
        <v>10213629</v>
      </c>
      <c r="W73" s="15">
        <f t="shared" si="29"/>
        <v>-2290000</v>
      </c>
      <c r="X73" s="15">
        <f t="shared" si="29"/>
        <v>-37972000</v>
      </c>
      <c r="Y73" s="15">
        <f t="shared" si="29"/>
        <v>-37615337</v>
      </c>
      <c r="Z73" s="15">
        <f t="shared" si="29"/>
        <v>-64820200</v>
      </c>
      <c r="AA73" s="15">
        <f t="shared" si="29"/>
        <v>-37872326</v>
      </c>
      <c r="AB73" s="8">
        <f t="shared" si="29"/>
        <v>-582917916</v>
      </c>
    </row>
    <row r="74" spans="1:28" ht="13.5" x14ac:dyDescent="0.25">
      <c r="A74" s="20" t="s">
        <v>123</v>
      </c>
      <c r="B74" s="15">
        <f>+B70-B69</f>
        <v>-55057324</v>
      </c>
      <c r="C74" s="15">
        <f t="shared" ref="C74:AB74" si="30">+C70-C69</f>
        <v>-31089115</v>
      </c>
      <c r="D74" s="15">
        <f t="shared" si="30"/>
        <v>-58618061</v>
      </c>
      <c r="E74" s="15">
        <f t="shared" si="30"/>
        <v>-24962982</v>
      </c>
      <c r="F74" s="15">
        <f t="shared" si="30"/>
        <v>-95561242</v>
      </c>
      <c r="G74" s="15">
        <f t="shared" si="30"/>
        <v>-774169597</v>
      </c>
      <c r="H74" s="15">
        <f t="shared" si="30"/>
        <v>-42596000</v>
      </c>
      <c r="I74" s="15">
        <f t="shared" si="30"/>
        <v>-73910705</v>
      </c>
      <c r="J74" s="15">
        <f t="shared" si="30"/>
        <v>-63570192</v>
      </c>
      <c r="K74" s="15">
        <f t="shared" si="30"/>
        <v>-56013140</v>
      </c>
      <c r="L74" s="15">
        <f t="shared" si="30"/>
        <v>-355377705</v>
      </c>
      <c r="M74" s="15">
        <f t="shared" si="30"/>
        <v>-129208926</v>
      </c>
      <c r="N74" s="15">
        <f t="shared" si="30"/>
        <v>-32731562</v>
      </c>
      <c r="O74" s="15">
        <f t="shared" si="30"/>
        <v>-430125723</v>
      </c>
      <c r="P74" s="15">
        <f t="shared" si="30"/>
        <v>-65754336</v>
      </c>
      <c r="Q74" s="15">
        <f t="shared" si="30"/>
        <v>-90723528</v>
      </c>
      <c r="R74" s="15">
        <f t="shared" si="30"/>
        <v>-82800345</v>
      </c>
      <c r="S74" s="15">
        <f t="shared" si="30"/>
        <v>-13769830</v>
      </c>
      <c r="T74" s="15">
        <f t="shared" si="30"/>
        <v>-42985617</v>
      </c>
      <c r="U74" s="15">
        <f t="shared" si="30"/>
        <v>-73957907</v>
      </c>
      <c r="V74" s="15">
        <f t="shared" si="30"/>
        <v>-1203371</v>
      </c>
      <c r="W74" s="15">
        <f t="shared" si="30"/>
        <v>-2290000</v>
      </c>
      <c r="X74" s="15">
        <f t="shared" si="30"/>
        <v>-44914000</v>
      </c>
      <c r="Y74" s="15">
        <f t="shared" si="30"/>
        <v>-38362337</v>
      </c>
      <c r="Z74" s="15">
        <f t="shared" si="30"/>
        <v>-82544200</v>
      </c>
      <c r="AA74" s="15">
        <f t="shared" si="30"/>
        <v>-61739326</v>
      </c>
      <c r="AB74" s="8">
        <f t="shared" si="30"/>
        <v>-443561916</v>
      </c>
    </row>
    <row r="75" spans="1:28" ht="13.5" x14ac:dyDescent="0.25">
      <c r="A75" s="20" t="s">
        <v>124</v>
      </c>
      <c r="B75" s="17">
        <f>IF(B68=0,0,B70*100/B68)</f>
        <v>62.927903179652915</v>
      </c>
      <c r="C75" s="17">
        <f t="shared" ref="C75:AB75" si="31">IF(C68=0,0,C70*100/C68)</f>
        <v>71.596745169018945</v>
      </c>
      <c r="D75" s="17">
        <f t="shared" si="31"/>
        <v>57.50508504136959</v>
      </c>
      <c r="E75" s="17">
        <f t="shared" si="31"/>
        <v>53.252804980106006</v>
      </c>
      <c r="F75" s="17">
        <f t="shared" si="31"/>
        <v>51.162411052101774</v>
      </c>
      <c r="G75" s="17">
        <f t="shared" si="31"/>
        <v>35.945748659145416</v>
      </c>
      <c r="H75" s="17">
        <f t="shared" si="31"/>
        <v>0</v>
      </c>
      <c r="I75" s="17">
        <f t="shared" si="31"/>
        <v>57.210948281377092</v>
      </c>
      <c r="J75" s="17">
        <f t="shared" si="31"/>
        <v>66.203670705187946</v>
      </c>
      <c r="K75" s="17">
        <f t="shared" si="31"/>
        <v>71.137152916120343</v>
      </c>
      <c r="L75" s="17">
        <f t="shared" si="31"/>
        <v>47.811266121150567</v>
      </c>
      <c r="M75" s="17">
        <f t="shared" si="31"/>
        <v>17.46801929743954</v>
      </c>
      <c r="N75" s="17">
        <f t="shared" si="31"/>
        <v>70.008254674358795</v>
      </c>
      <c r="O75" s="17">
        <f t="shared" si="31"/>
        <v>60.056715479206844</v>
      </c>
      <c r="P75" s="17">
        <f t="shared" si="31"/>
        <v>20.544295949580178</v>
      </c>
      <c r="Q75" s="17">
        <f t="shared" si="31"/>
        <v>83.512452207298921</v>
      </c>
      <c r="R75" s="17">
        <f t="shared" si="31"/>
        <v>22.717143373548417</v>
      </c>
      <c r="S75" s="17">
        <f t="shared" si="31"/>
        <v>88.065520108621286</v>
      </c>
      <c r="T75" s="17">
        <f t="shared" si="31"/>
        <v>63.521766337854501</v>
      </c>
      <c r="U75" s="17">
        <f t="shared" si="31"/>
        <v>84.005672547170292</v>
      </c>
      <c r="V75" s="17">
        <f t="shared" si="31"/>
        <v>111.09417355506555</v>
      </c>
      <c r="W75" s="17">
        <f t="shared" si="31"/>
        <v>0</v>
      </c>
      <c r="X75" s="17">
        <f t="shared" si="31"/>
        <v>45.200813935029515</v>
      </c>
      <c r="Y75" s="17">
        <f t="shared" si="31"/>
        <v>58.899325830419578</v>
      </c>
      <c r="Z75" s="17">
        <f t="shared" si="31"/>
        <v>39.948490379003346</v>
      </c>
      <c r="AA75" s="17">
        <f t="shared" si="31"/>
        <v>77.920487153625956</v>
      </c>
      <c r="AB75" s="10">
        <f t="shared" si="31"/>
        <v>23.838216910035435</v>
      </c>
    </row>
    <row r="76" spans="1:28" ht="13.5" x14ac:dyDescent="0.25">
      <c r="A76" s="20" t="s">
        <v>125</v>
      </c>
      <c r="B76" s="17">
        <f>IF(B69=0,0,B70*100/B69)</f>
        <v>57.591776749058361</v>
      </c>
      <c r="C76" s="17">
        <f t="shared" ref="C76:AB76" si="32">IF(C69=0,0,C70*100/C69)</f>
        <v>68.761565282048196</v>
      </c>
      <c r="D76" s="17">
        <f t="shared" si="32"/>
        <v>58.440760172141204</v>
      </c>
      <c r="E76" s="17">
        <f t="shared" si="32"/>
        <v>59.233461802266717</v>
      </c>
      <c r="F76" s="17">
        <f t="shared" si="32"/>
        <v>23.575462252079333</v>
      </c>
      <c r="G76" s="17">
        <f t="shared" si="32"/>
        <v>38.202929609079469</v>
      </c>
      <c r="H76" s="17">
        <f t="shared" si="32"/>
        <v>0</v>
      </c>
      <c r="I76" s="17">
        <f t="shared" si="32"/>
        <v>62.879461101903473</v>
      </c>
      <c r="J76" s="17">
        <f t="shared" si="32"/>
        <v>62.633244966936076</v>
      </c>
      <c r="K76" s="17">
        <f t="shared" si="32"/>
        <v>63.678068645315243</v>
      </c>
      <c r="L76" s="17">
        <f t="shared" si="32"/>
        <v>51.292634638948051</v>
      </c>
      <c r="M76" s="17">
        <f t="shared" si="32"/>
        <v>11.462531092183614</v>
      </c>
      <c r="N76" s="17">
        <f t="shared" si="32"/>
        <v>60.608046502671741</v>
      </c>
      <c r="O76" s="17">
        <f t="shared" si="32"/>
        <v>59.545183474805427</v>
      </c>
      <c r="P76" s="17">
        <f t="shared" si="32"/>
        <v>23.335545476803972</v>
      </c>
      <c r="Q76" s="17">
        <f t="shared" si="32"/>
        <v>80.148893265064984</v>
      </c>
      <c r="R76" s="17">
        <f t="shared" si="32"/>
        <v>23.288976078860085</v>
      </c>
      <c r="S76" s="17">
        <f t="shared" si="32"/>
        <v>85.868401067323475</v>
      </c>
      <c r="T76" s="17">
        <f t="shared" si="32"/>
        <v>58.98514670101617</v>
      </c>
      <c r="U76" s="17">
        <f t="shared" si="32"/>
        <v>81.508304246509582</v>
      </c>
      <c r="V76" s="17">
        <f t="shared" si="32"/>
        <v>98.837097989949754</v>
      </c>
      <c r="W76" s="17">
        <f t="shared" si="32"/>
        <v>0</v>
      </c>
      <c r="X76" s="17">
        <f t="shared" si="32"/>
        <v>41.084803567915003</v>
      </c>
      <c r="Y76" s="17">
        <f t="shared" si="32"/>
        <v>58.42247282343633</v>
      </c>
      <c r="Z76" s="17">
        <f t="shared" si="32"/>
        <v>34.314089046273821</v>
      </c>
      <c r="AA76" s="17">
        <f t="shared" si="32"/>
        <v>68.402650030195403</v>
      </c>
      <c r="AB76" s="10">
        <f t="shared" si="32"/>
        <v>29.144822143984459</v>
      </c>
    </row>
    <row r="77" spans="1:28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ht="13.5" x14ac:dyDescent="0.25">
      <c r="A80" s="20" t="s">
        <v>139</v>
      </c>
      <c r="B80" s="16">
        <v>680882865</v>
      </c>
      <c r="C80" s="16">
        <v>367701068</v>
      </c>
      <c r="D80" s="16">
        <v>1123101238</v>
      </c>
      <c r="E80" s="16">
        <v>2501436527</v>
      </c>
      <c r="F80" s="16">
        <v>251336536</v>
      </c>
      <c r="G80" s="16">
        <v>22378801</v>
      </c>
      <c r="H80" s="16">
        <v>150039581</v>
      </c>
      <c r="I80" s="16">
        <v>613056197</v>
      </c>
      <c r="J80" s="16">
        <v>523099326</v>
      </c>
      <c r="K80" s="16">
        <v>284037041</v>
      </c>
      <c r="L80" s="16">
        <v>0</v>
      </c>
      <c r="M80" s="16">
        <v>204278525</v>
      </c>
      <c r="N80" s="16">
        <v>138662384</v>
      </c>
      <c r="O80" s="16">
        <v>2043659754</v>
      </c>
      <c r="P80" s="16">
        <v>1170969794</v>
      </c>
      <c r="Q80" s="16">
        <v>732231559</v>
      </c>
      <c r="R80" s="16">
        <v>0</v>
      </c>
      <c r="S80" s="16">
        <v>678461891</v>
      </c>
      <c r="T80" s="16">
        <v>375200571</v>
      </c>
      <c r="U80" s="16">
        <v>0</v>
      </c>
      <c r="V80" s="16">
        <v>1238513648</v>
      </c>
      <c r="W80" s="16">
        <v>34491</v>
      </c>
      <c r="X80" s="16">
        <v>222870720</v>
      </c>
      <c r="Y80" s="16">
        <v>208587687</v>
      </c>
      <c r="Z80" s="16">
        <v>116036462</v>
      </c>
      <c r="AA80" s="16">
        <v>472520814</v>
      </c>
      <c r="AB80" s="9">
        <v>484963234</v>
      </c>
    </row>
    <row r="81" spans="1:28" ht="13.5" x14ac:dyDescent="0.25">
      <c r="A81" s="20" t="s">
        <v>140</v>
      </c>
      <c r="B81" s="16">
        <v>648362250</v>
      </c>
      <c r="C81" s="16">
        <v>362155906</v>
      </c>
      <c r="D81" s="16">
        <v>1075419983</v>
      </c>
      <c r="E81" s="16">
        <v>2438634977</v>
      </c>
      <c r="F81" s="16">
        <v>249873505</v>
      </c>
      <c r="G81" s="16">
        <v>13509327</v>
      </c>
      <c r="H81" s="16">
        <v>143482712</v>
      </c>
      <c r="I81" s="16">
        <v>592973029</v>
      </c>
      <c r="J81" s="16">
        <v>507149223</v>
      </c>
      <c r="K81" s="16">
        <v>276921309</v>
      </c>
      <c r="L81" s="16">
        <v>2052055980</v>
      </c>
      <c r="M81" s="16">
        <v>0</v>
      </c>
      <c r="N81" s="16">
        <v>138591020</v>
      </c>
      <c r="O81" s="16">
        <v>2011616368</v>
      </c>
      <c r="P81" s="16">
        <v>2063434599</v>
      </c>
      <c r="Q81" s="16">
        <v>700564317</v>
      </c>
      <c r="R81" s="16">
        <v>759339764</v>
      </c>
      <c r="S81" s="16">
        <v>634915424</v>
      </c>
      <c r="T81" s="16">
        <v>367890118</v>
      </c>
      <c r="U81" s="16">
        <v>1420795556</v>
      </c>
      <c r="V81" s="16">
        <v>1146856179</v>
      </c>
      <c r="W81" s="16">
        <v>85572</v>
      </c>
      <c r="X81" s="16">
        <v>219005134</v>
      </c>
      <c r="Y81" s="16">
        <v>199102486</v>
      </c>
      <c r="Z81" s="16">
        <v>102611530</v>
      </c>
      <c r="AA81" s="16">
        <v>455228927</v>
      </c>
      <c r="AB81" s="9">
        <v>460853457</v>
      </c>
    </row>
    <row r="82" spans="1:28" ht="13.5" x14ac:dyDescent="0.25">
      <c r="A82" s="20" t="s">
        <v>141</v>
      </c>
      <c r="B82" s="16">
        <v>627561724</v>
      </c>
      <c r="C82" s="16">
        <v>353608964</v>
      </c>
      <c r="D82" s="16">
        <v>1164993198</v>
      </c>
      <c r="E82" s="16">
        <v>2384026715</v>
      </c>
      <c r="F82" s="16">
        <v>236110406</v>
      </c>
      <c r="G82" s="16">
        <v>0</v>
      </c>
      <c r="H82" s="16">
        <v>144417707</v>
      </c>
      <c r="I82" s="16">
        <v>568983855</v>
      </c>
      <c r="J82" s="16">
        <v>483846163</v>
      </c>
      <c r="K82" s="16">
        <v>266373399</v>
      </c>
      <c r="L82" s="16">
        <v>2052139105</v>
      </c>
      <c r="M82" s="16">
        <v>151695131</v>
      </c>
      <c r="N82" s="16">
        <v>130661339</v>
      </c>
      <c r="O82" s="16">
        <v>1987915976</v>
      </c>
      <c r="P82" s="16">
        <v>1093359495</v>
      </c>
      <c r="Q82" s="16">
        <v>739305726</v>
      </c>
      <c r="R82" s="16">
        <v>746727135</v>
      </c>
      <c r="S82" s="16">
        <v>644478902</v>
      </c>
      <c r="T82" s="16">
        <v>368283676</v>
      </c>
      <c r="U82" s="16">
        <v>1384421460</v>
      </c>
      <c r="V82" s="16">
        <v>1077213612</v>
      </c>
      <c r="W82" s="16">
        <v>44496</v>
      </c>
      <c r="X82" s="16">
        <v>206786152</v>
      </c>
      <c r="Y82" s="16">
        <v>193506811</v>
      </c>
      <c r="Z82" s="16">
        <v>108994668</v>
      </c>
      <c r="AA82" s="16">
        <v>434199096</v>
      </c>
      <c r="AB82" s="9">
        <v>442022325</v>
      </c>
    </row>
    <row r="83" spans="1:28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ht="13.5" x14ac:dyDescent="0.25">
      <c r="A86" s="20" t="s">
        <v>139</v>
      </c>
      <c r="B86" s="16">
        <v>-17</v>
      </c>
      <c r="C86" s="16">
        <v>16015</v>
      </c>
      <c r="D86" s="16">
        <v>1018224</v>
      </c>
      <c r="E86" s="16">
        <v>13606309</v>
      </c>
      <c r="F86" s="16">
        <v>2516239</v>
      </c>
      <c r="G86" s="16">
        <v>355737065</v>
      </c>
      <c r="H86" s="16">
        <v>757015</v>
      </c>
      <c r="I86" s="16">
        <v>339469</v>
      </c>
      <c r="J86" s="16">
        <v>1242526</v>
      </c>
      <c r="K86" s="16">
        <v>29131755</v>
      </c>
      <c r="L86" s="16">
        <v>100564</v>
      </c>
      <c r="M86" s="16">
        <v>706838</v>
      </c>
      <c r="N86" s="16">
        <v>20908</v>
      </c>
      <c r="O86" s="16">
        <v>102657630</v>
      </c>
      <c r="P86" s="16">
        <v>185568</v>
      </c>
      <c r="Q86" s="16">
        <v>3255061</v>
      </c>
      <c r="R86" s="16">
        <v>0</v>
      </c>
      <c r="S86" s="16">
        <v>15693994</v>
      </c>
      <c r="T86" s="16">
        <v>50761770</v>
      </c>
      <c r="U86" s="16">
        <v>36146076</v>
      </c>
      <c r="V86" s="16">
        <v>1205196175</v>
      </c>
      <c r="W86" s="16">
        <v>-1000</v>
      </c>
      <c r="X86" s="16">
        <v>0</v>
      </c>
      <c r="Y86" s="16">
        <v>25410</v>
      </c>
      <c r="Z86" s="16">
        <v>1966603</v>
      </c>
      <c r="AA86" s="16">
        <v>0</v>
      </c>
      <c r="AB86" s="9">
        <v>110265834</v>
      </c>
    </row>
    <row r="87" spans="1:28" ht="13.5" x14ac:dyDescent="0.25">
      <c r="A87" s="20" t="s">
        <v>140</v>
      </c>
      <c r="B87" s="16">
        <v>-18</v>
      </c>
      <c r="C87" s="16">
        <v>6170972</v>
      </c>
      <c r="D87" s="16">
        <v>5802948</v>
      </c>
      <c r="E87" s="16">
        <v>12837376</v>
      </c>
      <c r="F87" s="16">
        <v>21669</v>
      </c>
      <c r="G87" s="16">
        <v>300060729</v>
      </c>
      <c r="H87" s="16">
        <v>1307732</v>
      </c>
      <c r="I87" s="16">
        <v>93770</v>
      </c>
      <c r="J87" s="16">
        <v>3908911</v>
      </c>
      <c r="K87" s="16">
        <v>11045395</v>
      </c>
      <c r="L87" s="16">
        <v>56818687</v>
      </c>
      <c r="M87" s="16">
        <v>502279</v>
      </c>
      <c r="N87" s="16">
        <v>35197</v>
      </c>
      <c r="O87" s="16">
        <v>112803346</v>
      </c>
      <c r="P87" s="16">
        <v>262864</v>
      </c>
      <c r="Q87" s="16">
        <v>16120</v>
      </c>
      <c r="R87" s="16">
        <v>500075686</v>
      </c>
      <c r="S87" s="16">
        <v>15386034</v>
      </c>
      <c r="T87" s="16">
        <v>54033872</v>
      </c>
      <c r="U87" s="16">
        <v>93522970</v>
      </c>
      <c r="V87" s="16">
        <v>1214230970</v>
      </c>
      <c r="W87" s="16">
        <v>-1000</v>
      </c>
      <c r="X87" s="16">
        <v>0</v>
      </c>
      <c r="Y87" s="16">
        <v>1523464</v>
      </c>
      <c r="Z87" s="16">
        <v>656584</v>
      </c>
      <c r="AA87" s="16">
        <v>140300</v>
      </c>
      <c r="AB87" s="9">
        <v>66695312</v>
      </c>
    </row>
    <row r="88" spans="1:28" ht="13.5" x14ac:dyDescent="0.25">
      <c r="A88" s="20" t="s">
        <v>141</v>
      </c>
      <c r="B88" s="16">
        <v>-24</v>
      </c>
      <c r="C88" s="16">
        <v>6558780</v>
      </c>
      <c r="D88" s="16">
        <v>45331126</v>
      </c>
      <c r="E88" s="16">
        <v>14022715</v>
      </c>
      <c r="F88" s="16">
        <v>15602</v>
      </c>
      <c r="G88" s="16">
        <v>350005516</v>
      </c>
      <c r="H88" s="16">
        <v>1414966</v>
      </c>
      <c r="I88" s="16">
        <v>0</v>
      </c>
      <c r="J88" s="16">
        <v>2011878</v>
      </c>
      <c r="K88" s="16">
        <v>45310798</v>
      </c>
      <c r="L88" s="16">
        <v>18289617</v>
      </c>
      <c r="M88" s="16">
        <v>1895108</v>
      </c>
      <c r="N88" s="16">
        <v>67217</v>
      </c>
      <c r="O88" s="16">
        <v>115219819</v>
      </c>
      <c r="P88" s="16">
        <v>974438</v>
      </c>
      <c r="Q88" s="16">
        <v>412143</v>
      </c>
      <c r="R88" s="16">
        <v>473572542</v>
      </c>
      <c r="S88" s="16">
        <v>21401407</v>
      </c>
      <c r="T88" s="16">
        <v>58707564</v>
      </c>
      <c r="U88" s="16">
        <v>64649420</v>
      </c>
      <c r="V88" s="16">
        <v>1179428989</v>
      </c>
      <c r="W88" s="16">
        <v>-1000</v>
      </c>
      <c r="X88" s="16">
        <v>0</v>
      </c>
      <c r="Y88" s="16">
        <v>0</v>
      </c>
      <c r="Z88" s="16">
        <v>4445624</v>
      </c>
      <c r="AA88" s="16">
        <v>1058883</v>
      </c>
      <c r="AB88" s="9">
        <v>34332459</v>
      </c>
    </row>
    <row r="89" spans="1:28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ht="13.5" x14ac:dyDescent="0.25">
      <c r="A91" s="20" t="s">
        <v>144</v>
      </c>
      <c r="B91" s="16">
        <v>248096278</v>
      </c>
      <c r="C91" s="16">
        <v>3218530</v>
      </c>
      <c r="D91" s="16">
        <v>101383436</v>
      </c>
      <c r="E91" s="16">
        <v>44090034</v>
      </c>
      <c r="F91" s="16">
        <v>169809950</v>
      </c>
      <c r="G91" s="16">
        <v>169183042</v>
      </c>
      <c r="H91" s="16">
        <v>12818683</v>
      </c>
      <c r="I91" s="16">
        <v>1026519463</v>
      </c>
      <c r="J91" s="16">
        <v>146596000</v>
      </c>
      <c r="K91" s="16">
        <v>296869186</v>
      </c>
      <c r="L91" s="16">
        <v>130688051</v>
      </c>
      <c r="M91" s="16">
        <v>102613235</v>
      </c>
      <c r="N91" s="16">
        <v>112262026</v>
      </c>
      <c r="O91" s="16">
        <v>184371400</v>
      </c>
      <c r="P91" s="16">
        <v>733598910</v>
      </c>
      <c r="Q91" s="16">
        <v>493700445</v>
      </c>
      <c r="R91" s="16">
        <v>10907197</v>
      </c>
      <c r="S91" s="16">
        <v>92454411</v>
      </c>
      <c r="T91" s="16">
        <v>71022761</v>
      </c>
      <c r="U91" s="16">
        <v>25038081</v>
      </c>
      <c r="V91" s="16">
        <v>38613000</v>
      </c>
      <c r="W91" s="16">
        <v>42802694</v>
      </c>
      <c r="X91" s="16">
        <v>241645310</v>
      </c>
      <c r="Y91" s="16">
        <v>41667531</v>
      </c>
      <c r="Z91" s="16">
        <v>101006930</v>
      </c>
      <c r="AA91" s="16">
        <v>218063411</v>
      </c>
      <c r="AB91" s="9">
        <v>928392314</v>
      </c>
    </row>
    <row r="92" spans="1:28" ht="13.5" x14ac:dyDescent="0.25">
      <c r="A92" s="20" t="s">
        <v>145</v>
      </c>
      <c r="B92" s="16">
        <v>385656466</v>
      </c>
      <c r="C92" s="16">
        <v>-66944035</v>
      </c>
      <c r="D92" s="16">
        <v>5150411262</v>
      </c>
      <c r="E92" s="16">
        <v>-8791463</v>
      </c>
      <c r="F92" s="16">
        <v>282316122</v>
      </c>
      <c r="G92" s="16">
        <v>1100092491</v>
      </c>
      <c r="H92" s="16">
        <v>-14586439</v>
      </c>
      <c r="I92" s="16">
        <v>1249016591</v>
      </c>
      <c r="J92" s="16">
        <v>-86170350</v>
      </c>
      <c r="K92" s="16">
        <v>547883140</v>
      </c>
      <c r="L92" s="16">
        <v>992007767</v>
      </c>
      <c r="M92" s="16">
        <v>64162860</v>
      </c>
      <c r="N92" s="16">
        <v>272907027</v>
      </c>
      <c r="O92" s="16">
        <v>1251382003</v>
      </c>
      <c r="P92" s="16">
        <v>1022605312</v>
      </c>
      <c r="Q92" s="16">
        <v>860957327</v>
      </c>
      <c r="R92" s="16">
        <v>143812040</v>
      </c>
      <c r="S92" s="16">
        <v>666025777</v>
      </c>
      <c r="T92" s="16">
        <v>57242975</v>
      </c>
      <c r="U92" s="16">
        <v>-280164860</v>
      </c>
      <c r="V92" s="16">
        <v>732008064</v>
      </c>
      <c r="W92" s="16">
        <v>45888864</v>
      </c>
      <c r="X92" s="16">
        <v>114438262</v>
      </c>
      <c r="Y92" s="16">
        <v>30876944</v>
      </c>
      <c r="Z92" s="16">
        <v>5690502</v>
      </c>
      <c r="AA92" s="16">
        <v>461556034</v>
      </c>
      <c r="AB92" s="9">
        <v>1106235316</v>
      </c>
    </row>
    <row r="93" spans="1:28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9">
        <v>0</v>
      </c>
    </row>
    <row r="95" spans="1:28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75" x14ac:dyDescent="0.2"/>
  <cols>
    <col min="1" max="1" width="44.42578125" bestFit="1" customWidth="1"/>
    <col min="2" max="21" width="26.42578125" bestFit="1" customWidth="1"/>
  </cols>
  <sheetData>
    <row r="1" spans="1:21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13.5" x14ac:dyDescent="0.25">
      <c r="A3" s="18"/>
      <c r="B3" s="11" t="s">
        <v>394</v>
      </c>
      <c r="C3" s="11" t="s">
        <v>395</v>
      </c>
      <c r="D3" s="11" t="s">
        <v>396</v>
      </c>
      <c r="E3" s="11" t="s">
        <v>397</v>
      </c>
      <c r="F3" s="11" t="s">
        <v>398</v>
      </c>
      <c r="G3" s="11" t="s">
        <v>399</v>
      </c>
      <c r="H3" s="11" t="s">
        <v>400</v>
      </c>
      <c r="I3" s="11" t="s">
        <v>401</v>
      </c>
      <c r="J3" s="11" t="s">
        <v>402</v>
      </c>
      <c r="K3" s="11" t="s">
        <v>403</v>
      </c>
      <c r="L3" s="11" t="s">
        <v>404</v>
      </c>
      <c r="M3" s="11" t="s">
        <v>405</v>
      </c>
      <c r="N3" s="11" t="s">
        <v>406</v>
      </c>
      <c r="O3" s="11" t="s">
        <v>407</v>
      </c>
      <c r="P3" s="11" t="s">
        <v>408</v>
      </c>
      <c r="Q3" s="11" t="s">
        <v>409</v>
      </c>
      <c r="R3" s="11" t="s">
        <v>410</v>
      </c>
      <c r="S3" s="11" t="s">
        <v>411</v>
      </c>
      <c r="T3" s="11" t="s">
        <v>412</v>
      </c>
      <c r="U3" s="4" t="s">
        <v>413</v>
      </c>
    </row>
    <row r="4" spans="1:21" ht="13.5" x14ac:dyDescent="0.25">
      <c r="A4" s="19"/>
      <c r="B4" s="12" t="s">
        <v>414</v>
      </c>
      <c r="C4" s="12" t="s">
        <v>415</v>
      </c>
      <c r="D4" s="12" t="s">
        <v>416</v>
      </c>
      <c r="E4" s="12" t="s">
        <v>417</v>
      </c>
      <c r="F4" s="12" t="s">
        <v>418</v>
      </c>
      <c r="G4" s="12" t="s">
        <v>419</v>
      </c>
      <c r="H4" s="12" t="s">
        <v>420</v>
      </c>
      <c r="I4" s="12" t="s">
        <v>421</v>
      </c>
      <c r="J4" s="12" t="s">
        <v>422</v>
      </c>
      <c r="K4" s="12" t="s">
        <v>60</v>
      </c>
      <c r="L4" s="12" t="s">
        <v>423</v>
      </c>
      <c r="M4" s="12" t="s">
        <v>424</v>
      </c>
      <c r="N4" s="12" t="s">
        <v>425</v>
      </c>
      <c r="O4" s="12" t="s">
        <v>426</v>
      </c>
      <c r="P4" s="12" t="s">
        <v>427</v>
      </c>
      <c r="Q4" s="12" t="s">
        <v>428</v>
      </c>
      <c r="R4" s="12" t="s">
        <v>429</v>
      </c>
      <c r="S4" s="12" t="s">
        <v>430</v>
      </c>
      <c r="T4" s="12" t="s">
        <v>207</v>
      </c>
      <c r="U4" s="5" t="s">
        <v>431</v>
      </c>
    </row>
    <row r="5" spans="1:21" ht="13.5" x14ac:dyDescent="0.25">
      <c r="A5" s="19"/>
      <c r="B5" s="12" t="s">
        <v>432</v>
      </c>
      <c r="C5" s="12" t="s">
        <v>85</v>
      </c>
      <c r="D5" s="12" t="s">
        <v>85</v>
      </c>
      <c r="E5" s="12" t="s">
        <v>433</v>
      </c>
      <c r="F5" s="12" t="s">
        <v>85</v>
      </c>
      <c r="G5" s="12" t="s">
        <v>85</v>
      </c>
      <c r="H5" s="12" t="s">
        <v>434</v>
      </c>
      <c r="I5" s="12" t="s">
        <v>435</v>
      </c>
      <c r="J5" s="12" t="s">
        <v>436</v>
      </c>
      <c r="K5" s="12" t="s">
        <v>437</v>
      </c>
      <c r="L5" s="12" t="s">
        <v>438</v>
      </c>
      <c r="M5" s="12" t="s">
        <v>85</v>
      </c>
      <c r="N5" s="12" t="s">
        <v>439</v>
      </c>
      <c r="O5" s="12" t="s">
        <v>440</v>
      </c>
      <c r="P5" s="12" t="s">
        <v>90</v>
      </c>
      <c r="Q5" s="12" t="s">
        <v>441</v>
      </c>
      <c r="R5" s="12" t="s">
        <v>84</v>
      </c>
      <c r="S5" s="12" t="s">
        <v>85</v>
      </c>
      <c r="T5" s="12" t="s">
        <v>442</v>
      </c>
      <c r="U5" s="5" t="s">
        <v>90</v>
      </c>
    </row>
    <row r="6" spans="1:2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ht="13.5" x14ac:dyDescent="0.25">
      <c r="A8" s="20" t="s">
        <v>107</v>
      </c>
      <c r="B8" s="15">
        <f>+B15</f>
        <v>594089501</v>
      </c>
      <c r="C8" s="15">
        <f t="shared" ref="C8:U8" si="0">+C15</f>
        <v>897772925</v>
      </c>
      <c r="D8" s="15">
        <f t="shared" si="0"/>
        <v>417979587</v>
      </c>
      <c r="E8" s="15">
        <f t="shared" si="0"/>
        <v>351917752</v>
      </c>
      <c r="F8" s="15">
        <f t="shared" si="0"/>
        <v>878935788</v>
      </c>
      <c r="G8" s="15">
        <f t="shared" si="0"/>
        <v>289592222</v>
      </c>
      <c r="H8" s="15">
        <f t="shared" si="0"/>
        <v>2072020835</v>
      </c>
      <c r="I8" s="15">
        <f t="shared" si="0"/>
        <v>662734526</v>
      </c>
      <c r="J8" s="15">
        <f t="shared" si="0"/>
        <v>478815572</v>
      </c>
      <c r="K8" s="15">
        <f t="shared" si="0"/>
        <v>2798101638</v>
      </c>
      <c r="L8" s="15">
        <f t="shared" si="0"/>
        <v>1767117544</v>
      </c>
      <c r="M8" s="15">
        <f t="shared" si="0"/>
        <v>272018408</v>
      </c>
      <c r="N8" s="15">
        <f t="shared" si="0"/>
        <v>1057865540</v>
      </c>
      <c r="O8" s="15">
        <f t="shared" si="0"/>
        <v>762739146</v>
      </c>
      <c r="P8" s="15">
        <f t="shared" si="0"/>
        <v>787880281</v>
      </c>
      <c r="Q8" s="15">
        <f t="shared" si="0"/>
        <v>662897133</v>
      </c>
      <c r="R8" s="15">
        <f t="shared" si="0"/>
        <v>1322828092</v>
      </c>
      <c r="S8" s="15">
        <f t="shared" si="0"/>
        <v>1821781039</v>
      </c>
      <c r="T8" s="15">
        <f t="shared" si="0"/>
        <v>3805099438</v>
      </c>
      <c r="U8" s="8">
        <f t="shared" si="0"/>
        <v>386327588</v>
      </c>
    </row>
    <row r="9" spans="1:21" ht="13.5" x14ac:dyDescent="0.25">
      <c r="A9" s="20" t="s">
        <v>108</v>
      </c>
      <c r="B9" s="15">
        <f>+B26</f>
        <v>604729082</v>
      </c>
      <c r="C9" s="15">
        <f t="shared" ref="C9:U9" si="1">+C26</f>
        <v>701218652</v>
      </c>
      <c r="D9" s="15">
        <f t="shared" si="1"/>
        <v>656735471</v>
      </c>
      <c r="E9" s="15">
        <f t="shared" si="1"/>
        <v>251843281</v>
      </c>
      <c r="F9" s="15">
        <f t="shared" si="1"/>
        <v>828519636</v>
      </c>
      <c r="G9" s="15">
        <f t="shared" si="1"/>
        <v>246369081</v>
      </c>
      <c r="H9" s="15">
        <f t="shared" si="1"/>
        <v>2557833869</v>
      </c>
      <c r="I9" s="15">
        <f t="shared" si="1"/>
        <v>549934930</v>
      </c>
      <c r="J9" s="15">
        <f t="shared" si="1"/>
        <v>543355424</v>
      </c>
      <c r="K9" s="15">
        <f t="shared" si="1"/>
        <v>2738106853</v>
      </c>
      <c r="L9" s="15">
        <f t="shared" si="1"/>
        <v>1838678926</v>
      </c>
      <c r="M9" s="15">
        <f t="shared" si="1"/>
        <v>210913629</v>
      </c>
      <c r="N9" s="15">
        <f t="shared" si="1"/>
        <v>678363815</v>
      </c>
      <c r="O9" s="15">
        <f t="shared" si="1"/>
        <v>582546990</v>
      </c>
      <c r="P9" s="15">
        <f t="shared" si="1"/>
        <v>754153022</v>
      </c>
      <c r="Q9" s="15">
        <f t="shared" si="1"/>
        <v>728459752</v>
      </c>
      <c r="R9" s="15">
        <f t="shared" si="1"/>
        <v>1378851450</v>
      </c>
      <c r="S9" s="15">
        <f t="shared" si="1"/>
        <v>1345914031</v>
      </c>
      <c r="T9" s="15">
        <f t="shared" si="1"/>
        <v>3542586617</v>
      </c>
      <c r="U9" s="8">
        <f t="shared" si="1"/>
        <v>295430292</v>
      </c>
    </row>
    <row r="10" spans="1:21" ht="13.5" x14ac:dyDescent="0.25">
      <c r="A10" s="20" t="s">
        <v>109</v>
      </c>
      <c r="B10" s="15">
        <f>+B8-B9</f>
        <v>-10639581</v>
      </c>
      <c r="C10" s="15">
        <f t="shared" ref="C10:U10" si="2">+C8-C9</f>
        <v>196554273</v>
      </c>
      <c r="D10" s="15">
        <f t="shared" si="2"/>
        <v>-238755884</v>
      </c>
      <c r="E10" s="15">
        <f t="shared" si="2"/>
        <v>100074471</v>
      </c>
      <c r="F10" s="15">
        <f t="shared" si="2"/>
        <v>50416152</v>
      </c>
      <c r="G10" s="15">
        <f t="shared" si="2"/>
        <v>43223141</v>
      </c>
      <c r="H10" s="15">
        <f t="shared" si="2"/>
        <v>-485813034</v>
      </c>
      <c r="I10" s="15">
        <f t="shared" si="2"/>
        <v>112799596</v>
      </c>
      <c r="J10" s="15">
        <f t="shared" si="2"/>
        <v>-64539852</v>
      </c>
      <c r="K10" s="15">
        <f t="shared" si="2"/>
        <v>59994785</v>
      </c>
      <c r="L10" s="15">
        <f t="shared" si="2"/>
        <v>-71561382</v>
      </c>
      <c r="M10" s="15">
        <f t="shared" si="2"/>
        <v>61104779</v>
      </c>
      <c r="N10" s="15">
        <f t="shared" si="2"/>
        <v>379501725</v>
      </c>
      <c r="O10" s="15">
        <f t="shared" si="2"/>
        <v>180192156</v>
      </c>
      <c r="P10" s="15">
        <f t="shared" si="2"/>
        <v>33727259</v>
      </c>
      <c r="Q10" s="15">
        <f t="shared" si="2"/>
        <v>-65562619</v>
      </c>
      <c r="R10" s="15">
        <f t="shared" si="2"/>
        <v>-56023358</v>
      </c>
      <c r="S10" s="15">
        <f t="shared" si="2"/>
        <v>475867008</v>
      </c>
      <c r="T10" s="15">
        <f t="shared" si="2"/>
        <v>262512821</v>
      </c>
      <c r="U10" s="8">
        <f t="shared" si="2"/>
        <v>90897296</v>
      </c>
    </row>
    <row r="11" spans="1:2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ht="13.5" x14ac:dyDescent="0.25">
      <c r="A13" s="20" t="s">
        <v>112</v>
      </c>
      <c r="B13" s="16">
        <v>744946335</v>
      </c>
      <c r="C13" s="16">
        <v>1236526105</v>
      </c>
      <c r="D13" s="16">
        <v>844713147</v>
      </c>
      <c r="E13" s="16">
        <v>577969338</v>
      </c>
      <c r="F13" s="16">
        <v>1208809159</v>
      </c>
      <c r="G13" s="16">
        <v>390711358</v>
      </c>
      <c r="H13" s="16">
        <v>3210980021</v>
      </c>
      <c r="I13" s="16">
        <v>391721230</v>
      </c>
      <c r="J13" s="16">
        <v>876111320</v>
      </c>
      <c r="K13" s="16">
        <v>4943958252</v>
      </c>
      <c r="L13" s="16">
        <v>2596165070</v>
      </c>
      <c r="M13" s="16">
        <v>415949587</v>
      </c>
      <c r="N13" s="16">
        <v>1168396974</v>
      </c>
      <c r="O13" s="16">
        <v>877986739</v>
      </c>
      <c r="P13" s="16">
        <v>981323500</v>
      </c>
      <c r="Q13" s="16">
        <v>918825599</v>
      </c>
      <c r="R13" s="16">
        <v>1628174019</v>
      </c>
      <c r="S13" s="16">
        <v>2213403996</v>
      </c>
      <c r="T13" s="16">
        <v>4800284491</v>
      </c>
      <c r="U13" s="9">
        <v>347600485</v>
      </c>
    </row>
    <row r="14" spans="1:21" ht="13.5" x14ac:dyDescent="0.25">
      <c r="A14" s="20" t="s">
        <v>113</v>
      </c>
      <c r="B14" s="16">
        <v>1306643203</v>
      </c>
      <c r="C14" s="16">
        <v>1262914279</v>
      </c>
      <c r="D14" s="16">
        <v>930550183</v>
      </c>
      <c r="E14" s="16">
        <v>577750504</v>
      </c>
      <c r="F14" s="16">
        <v>1274193560</v>
      </c>
      <c r="G14" s="16">
        <v>390711358</v>
      </c>
      <c r="H14" s="16">
        <v>3265860495</v>
      </c>
      <c r="I14" s="16">
        <v>846532045</v>
      </c>
      <c r="J14" s="16">
        <v>876111320</v>
      </c>
      <c r="K14" s="16">
        <v>4689710448</v>
      </c>
      <c r="L14" s="16">
        <v>2498211289</v>
      </c>
      <c r="M14" s="16">
        <v>389742931</v>
      </c>
      <c r="N14" s="16">
        <v>1298044756</v>
      </c>
      <c r="O14" s="16">
        <v>914388229</v>
      </c>
      <c r="P14" s="16">
        <v>948649749</v>
      </c>
      <c r="Q14" s="16">
        <v>918825599</v>
      </c>
      <c r="R14" s="16">
        <v>1701520370</v>
      </c>
      <c r="S14" s="16">
        <v>2707118578</v>
      </c>
      <c r="T14" s="16">
        <v>4951581159</v>
      </c>
      <c r="U14" s="9">
        <v>542350861</v>
      </c>
    </row>
    <row r="15" spans="1:21" ht="13.5" x14ac:dyDescent="0.25">
      <c r="A15" s="20" t="s">
        <v>114</v>
      </c>
      <c r="B15" s="16">
        <v>594089501</v>
      </c>
      <c r="C15" s="16">
        <v>897772925</v>
      </c>
      <c r="D15" s="16">
        <v>417979587</v>
      </c>
      <c r="E15" s="16">
        <v>351917752</v>
      </c>
      <c r="F15" s="16">
        <v>878935788</v>
      </c>
      <c r="G15" s="16">
        <v>289592222</v>
      </c>
      <c r="H15" s="16">
        <v>2072020835</v>
      </c>
      <c r="I15" s="16">
        <v>662734526</v>
      </c>
      <c r="J15" s="16">
        <v>478815572</v>
      </c>
      <c r="K15" s="16">
        <v>2798101638</v>
      </c>
      <c r="L15" s="16">
        <v>1767117544</v>
      </c>
      <c r="M15" s="16">
        <v>272018408</v>
      </c>
      <c r="N15" s="16">
        <v>1057865540</v>
      </c>
      <c r="O15" s="16">
        <v>762739146</v>
      </c>
      <c r="P15" s="16">
        <v>787880281</v>
      </c>
      <c r="Q15" s="16">
        <v>662897133</v>
      </c>
      <c r="R15" s="16">
        <v>1322828092</v>
      </c>
      <c r="S15" s="16">
        <v>1821781039</v>
      </c>
      <c r="T15" s="16">
        <v>3805099438</v>
      </c>
      <c r="U15" s="9">
        <v>386327588</v>
      </c>
    </row>
    <row r="16" spans="1:2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ht="13.5" x14ac:dyDescent="0.25">
      <c r="A17" s="20" t="s">
        <v>115</v>
      </c>
      <c r="B17" s="15">
        <f>+B14-B13</f>
        <v>561696868</v>
      </c>
      <c r="C17" s="15">
        <f t="shared" ref="C17:U17" si="3">+C14-C13</f>
        <v>26388174</v>
      </c>
      <c r="D17" s="15">
        <f t="shared" si="3"/>
        <v>85837036</v>
      </c>
      <c r="E17" s="15">
        <f t="shared" si="3"/>
        <v>-218834</v>
      </c>
      <c r="F17" s="15">
        <f t="shared" si="3"/>
        <v>65384401</v>
      </c>
      <c r="G17" s="15">
        <f t="shared" si="3"/>
        <v>0</v>
      </c>
      <c r="H17" s="15">
        <f t="shared" si="3"/>
        <v>54880474</v>
      </c>
      <c r="I17" s="15">
        <f t="shared" si="3"/>
        <v>454810815</v>
      </c>
      <c r="J17" s="15">
        <f t="shared" si="3"/>
        <v>0</v>
      </c>
      <c r="K17" s="15">
        <f t="shared" si="3"/>
        <v>-254247804</v>
      </c>
      <c r="L17" s="15">
        <f t="shared" si="3"/>
        <v>-97953781</v>
      </c>
      <c r="M17" s="15">
        <f t="shared" si="3"/>
        <v>-26206656</v>
      </c>
      <c r="N17" s="15">
        <f t="shared" si="3"/>
        <v>129647782</v>
      </c>
      <c r="O17" s="15">
        <f t="shared" si="3"/>
        <v>36401490</v>
      </c>
      <c r="P17" s="15">
        <f t="shared" si="3"/>
        <v>-32673751</v>
      </c>
      <c r="Q17" s="15">
        <f t="shared" si="3"/>
        <v>0</v>
      </c>
      <c r="R17" s="15">
        <f t="shared" si="3"/>
        <v>73346351</v>
      </c>
      <c r="S17" s="15">
        <f t="shared" si="3"/>
        <v>493714582</v>
      </c>
      <c r="T17" s="15">
        <f t="shared" si="3"/>
        <v>151296668</v>
      </c>
      <c r="U17" s="8">
        <f t="shared" si="3"/>
        <v>194750376</v>
      </c>
    </row>
    <row r="18" spans="1:21" ht="13.5" x14ac:dyDescent="0.25">
      <c r="A18" s="20" t="s">
        <v>116</v>
      </c>
      <c r="B18" s="15">
        <f>+B15-B13</f>
        <v>-150856834</v>
      </c>
      <c r="C18" s="15">
        <f t="shared" ref="C18:U18" si="4">+C15-C13</f>
        <v>-338753180</v>
      </c>
      <c r="D18" s="15">
        <f t="shared" si="4"/>
        <v>-426733560</v>
      </c>
      <c r="E18" s="15">
        <f t="shared" si="4"/>
        <v>-226051586</v>
      </c>
      <c r="F18" s="15">
        <f t="shared" si="4"/>
        <v>-329873371</v>
      </c>
      <c r="G18" s="15">
        <f t="shared" si="4"/>
        <v>-101119136</v>
      </c>
      <c r="H18" s="15">
        <f t="shared" si="4"/>
        <v>-1138959186</v>
      </c>
      <c r="I18" s="15">
        <f t="shared" si="4"/>
        <v>271013296</v>
      </c>
      <c r="J18" s="15">
        <f t="shared" si="4"/>
        <v>-397295748</v>
      </c>
      <c r="K18" s="15">
        <f t="shared" si="4"/>
        <v>-2145856614</v>
      </c>
      <c r="L18" s="15">
        <f t="shared" si="4"/>
        <v>-829047526</v>
      </c>
      <c r="M18" s="15">
        <f t="shared" si="4"/>
        <v>-143931179</v>
      </c>
      <c r="N18" s="15">
        <f t="shared" si="4"/>
        <v>-110531434</v>
      </c>
      <c r="O18" s="15">
        <f t="shared" si="4"/>
        <v>-115247593</v>
      </c>
      <c r="P18" s="15">
        <f t="shared" si="4"/>
        <v>-193443219</v>
      </c>
      <c r="Q18" s="15">
        <f t="shared" si="4"/>
        <v>-255928466</v>
      </c>
      <c r="R18" s="15">
        <f t="shared" si="4"/>
        <v>-305345927</v>
      </c>
      <c r="S18" s="15">
        <f t="shared" si="4"/>
        <v>-391622957</v>
      </c>
      <c r="T18" s="15">
        <f t="shared" si="4"/>
        <v>-995185053</v>
      </c>
      <c r="U18" s="8">
        <f t="shared" si="4"/>
        <v>38727103</v>
      </c>
    </row>
    <row r="19" spans="1:21" ht="13.5" x14ac:dyDescent="0.25">
      <c r="A19" s="20" t="s">
        <v>117</v>
      </c>
      <c r="B19" s="15">
        <f>+B15-B14</f>
        <v>-712553702</v>
      </c>
      <c r="C19" s="15">
        <f t="shared" ref="C19:U19" si="5">+C15-C14</f>
        <v>-365141354</v>
      </c>
      <c r="D19" s="15">
        <f t="shared" si="5"/>
        <v>-512570596</v>
      </c>
      <c r="E19" s="15">
        <f t="shared" si="5"/>
        <v>-225832752</v>
      </c>
      <c r="F19" s="15">
        <f t="shared" si="5"/>
        <v>-395257772</v>
      </c>
      <c r="G19" s="15">
        <f t="shared" si="5"/>
        <v>-101119136</v>
      </c>
      <c r="H19" s="15">
        <f t="shared" si="5"/>
        <v>-1193839660</v>
      </c>
      <c r="I19" s="15">
        <f t="shared" si="5"/>
        <v>-183797519</v>
      </c>
      <c r="J19" s="15">
        <f t="shared" si="5"/>
        <v>-397295748</v>
      </c>
      <c r="K19" s="15">
        <f t="shared" si="5"/>
        <v>-1891608810</v>
      </c>
      <c r="L19" s="15">
        <f t="shared" si="5"/>
        <v>-731093745</v>
      </c>
      <c r="M19" s="15">
        <f t="shared" si="5"/>
        <v>-117724523</v>
      </c>
      <c r="N19" s="15">
        <f t="shared" si="5"/>
        <v>-240179216</v>
      </c>
      <c r="O19" s="15">
        <f t="shared" si="5"/>
        <v>-151649083</v>
      </c>
      <c r="P19" s="15">
        <f t="shared" si="5"/>
        <v>-160769468</v>
      </c>
      <c r="Q19" s="15">
        <f t="shared" si="5"/>
        <v>-255928466</v>
      </c>
      <c r="R19" s="15">
        <f t="shared" si="5"/>
        <v>-378692278</v>
      </c>
      <c r="S19" s="15">
        <f t="shared" si="5"/>
        <v>-885337539</v>
      </c>
      <c r="T19" s="15">
        <f t="shared" si="5"/>
        <v>-1146481721</v>
      </c>
      <c r="U19" s="8">
        <f t="shared" si="5"/>
        <v>-156023273</v>
      </c>
    </row>
    <row r="20" spans="1:21" ht="13.5" x14ac:dyDescent="0.25">
      <c r="A20" s="20" t="s">
        <v>118</v>
      </c>
      <c r="B20" s="17">
        <f>IF(B13=0,0,B15*100/B13)</f>
        <v>79.749301807089225</v>
      </c>
      <c r="C20" s="17">
        <f t="shared" ref="C20:U20" si="6">IF(C13=0,0,C15*100/C13)</f>
        <v>72.604445742777102</v>
      </c>
      <c r="D20" s="17">
        <f t="shared" si="6"/>
        <v>49.481837530818019</v>
      </c>
      <c r="E20" s="17">
        <f t="shared" si="6"/>
        <v>60.888654269752976</v>
      </c>
      <c r="F20" s="17">
        <f t="shared" si="6"/>
        <v>72.710880907546141</v>
      </c>
      <c r="G20" s="17">
        <f t="shared" si="6"/>
        <v>74.119222815119699</v>
      </c>
      <c r="H20" s="17">
        <f t="shared" si="6"/>
        <v>64.529234733597235</v>
      </c>
      <c r="I20" s="17">
        <f t="shared" si="6"/>
        <v>169.18524584434701</v>
      </c>
      <c r="J20" s="17">
        <f t="shared" si="6"/>
        <v>54.652366779144003</v>
      </c>
      <c r="K20" s="17">
        <f t="shared" si="6"/>
        <v>56.596384827239838</v>
      </c>
      <c r="L20" s="17">
        <f t="shared" si="6"/>
        <v>68.066455574028652</v>
      </c>
      <c r="M20" s="17">
        <f t="shared" si="6"/>
        <v>65.396965522170362</v>
      </c>
      <c r="N20" s="17">
        <f t="shared" si="6"/>
        <v>90.539907543444215</v>
      </c>
      <c r="O20" s="17">
        <f t="shared" si="6"/>
        <v>86.873652199888184</v>
      </c>
      <c r="P20" s="17">
        <f t="shared" si="6"/>
        <v>80.287517928593374</v>
      </c>
      <c r="Q20" s="17">
        <f t="shared" si="6"/>
        <v>72.146132380449714</v>
      </c>
      <c r="R20" s="17">
        <f t="shared" si="6"/>
        <v>81.246112305149126</v>
      </c>
      <c r="S20" s="17">
        <f t="shared" si="6"/>
        <v>82.306756574591461</v>
      </c>
      <c r="T20" s="17">
        <f t="shared" si="6"/>
        <v>79.268206814286501</v>
      </c>
      <c r="U20" s="10">
        <f t="shared" si="6"/>
        <v>111.14126840185507</v>
      </c>
    </row>
    <row r="21" spans="1:21" ht="13.5" x14ac:dyDescent="0.25">
      <c r="A21" s="20" t="s">
        <v>119</v>
      </c>
      <c r="B21" s="17">
        <f>IF(B14=0,0,B15*100/B14)</f>
        <v>45.466849682912255</v>
      </c>
      <c r="C21" s="17">
        <f t="shared" ref="C21:U21" si="7">IF(C14=0,0,C15*100/C14)</f>
        <v>71.087399986551262</v>
      </c>
      <c r="D21" s="17">
        <f t="shared" si="7"/>
        <v>44.91746867992395</v>
      </c>
      <c r="E21" s="17">
        <f t="shared" si="7"/>
        <v>60.911717006481403</v>
      </c>
      <c r="F21" s="17">
        <f t="shared" si="7"/>
        <v>68.979770075121081</v>
      </c>
      <c r="G21" s="17">
        <f t="shared" si="7"/>
        <v>74.119222815119699</v>
      </c>
      <c r="H21" s="17">
        <f t="shared" si="7"/>
        <v>63.444866618529581</v>
      </c>
      <c r="I21" s="17">
        <f t="shared" si="7"/>
        <v>78.288179391956746</v>
      </c>
      <c r="J21" s="17">
        <f t="shared" si="7"/>
        <v>54.652366779144003</v>
      </c>
      <c r="K21" s="17">
        <f t="shared" si="7"/>
        <v>59.664699324737498</v>
      </c>
      <c r="L21" s="17">
        <f t="shared" si="7"/>
        <v>70.735311772102079</v>
      </c>
      <c r="M21" s="17">
        <f t="shared" si="7"/>
        <v>69.794314755640812</v>
      </c>
      <c r="N21" s="17">
        <f t="shared" si="7"/>
        <v>81.496846322916767</v>
      </c>
      <c r="O21" s="17">
        <f t="shared" si="7"/>
        <v>83.415241120738443</v>
      </c>
      <c r="P21" s="17">
        <f t="shared" si="7"/>
        <v>83.052810779798136</v>
      </c>
      <c r="Q21" s="17">
        <f t="shared" si="7"/>
        <v>72.146132380449714</v>
      </c>
      <c r="R21" s="17">
        <f t="shared" si="7"/>
        <v>77.743888073464561</v>
      </c>
      <c r="S21" s="17">
        <f t="shared" si="7"/>
        <v>67.295945356997208</v>
      </c>
      <c r="T21" s="17">
        <f t="shared" si="7"/>
        <v>76.846149054506483</v>
      </c>
      <c r="U21" s="10">
        <f t="shared" si="7"/>
        <v>71.232041060593062</v>
      </c>
    </row>
    <row r="22" spans="1:2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ht="13.5" x14ac:dyDescent="0.25">
      <c r="A24" s="20" t="s">
        <v>112</v>
      </c>
      <c r="B24" s="16">
        <v>742840312</v>
      </c>
      <c r="C24" s="16">
        <v>1327495611</v>
      </c>
      <c r="D24" s="16">
        <v>856730995</v>
      </c>
      <c r="E24" s="16">
        <v>630504566</v>
      </c>
      <c r="F24" s="16">
        <v>1437166215</v>
      </c>
      <c r="G24" s="16">
        <v>385512336</v>
      </c>
      <c r="H24" s="16">
        <v>3192430894</v>
      </c>
      <c r="I24" s="16">
        <v>409660230</v>
      </c>
      <c r="J24" s="16">
        <v>878247315</v>
      </c>
      <c r="K24" s="16">
        <v>5150758275</v>
      </c>
      <c r="L24" s="16">
        <v>2670023773</v>
      </c>
      <c r="M24" s="16">
        <v>578965811</v>
      </c>
      <c r="N24" s="16">
        <v>1278304491</v>
      </c>
      <c r="O24" s="16">
        <v>859386543</v>
      </c>
      <c r="P24" s="16">
        <v>1105125775</v>
      </c>
      <c r="Q24" s="16">
        <v>1141301253</v>
      </c>
      <c r="R24" s="16">
        <v>1681131495</v>
      </c>
      <c r="S24" s="16">
        <v>2031104005</v>
      </c>
      <c r="T24" s="16">
        <v>4561862497</v>
      </c>
      <c r="U24" s="9">
        <v>334132806</v>
      </c>
    </row>
    <row r="25" spans="1:21" ht="13.5" x14ac:dyDescent="0.25">
      <c r="A25" s="20" t="s">
        <v>113</v>
      </c>
      <c r="B25" s="16">
        <v>1301982942</v>
      </c>
      <c r="C25" s="16">
        <v>1453821975</v>
      </c>
      <c r="D25" s="16">
        <v>993358004</v>
      </c>
      <c r="E25" s="16">
        <v>602248694</v>
      </c>
      <c r="F25" s="16">
        <v>1534777500</v>
      </c>
      <c r="G25" s="16">
        <v>385512336</v>
      </c>
      <c r="H25" s="16">
        <v>3337844009</v>
      </c>
      <c r="I25" s="16">
        <v>857189509</v>
      </c>
      <c r="J25" s="16">
        <v>878247315</v>
      </c>
      <c r="K25" s="16">
        <v>5410955975</v>
      </c>
      <c r="L25" s="16">
        <v>2737708000</v>
      </c>
      <c r="M25" s="16">
        <v>571796331</v>
      </c>
      <c r="N25" s="16">
        <v>1336220514</v>
      </c>
      <c r="O25" s="16">
        <v>938855621</v>
      </c>
      <c r="P25" s="16">
        <v>1045930426</v>
      </c>
      <c r="Q25" s="16">
        <v>1141301253</v>
      </c>
      <c r="R25" s="16">
        <v>1762226938</v>
      </c>
      <c r="S25" s="16">
        <v>2564245591</v>
      </c>
      <c r="T25" s="16">
        <v>4811979338</v>
      </c>
      <c r="U25" s="9">
        <v>444683125</v>
      </c>
    </row>
    <row r="26" spans="1:21" ht="13.5" x14ac:dyDescent="0.25">
      <c r="A26" s="20" t="s">
        <v>114</v>
      </c>
      <c r="B26" s="16">
        <v>604729082</v>
      </c>
      <c r="C26" s="16">
        <v>701218652</v>
      </c>
      <c r="D26" s="16">
        <v>656735471</v>
      </c>
      <c r="E26" s="16">
        <v>251843281</v>
      </c>
      <c r="F26" s="16">
        <v>828519636</v>
      </c>
      <c r="G26" s="16">
        <v>246369081</v>
      </c>
      <c r="H26" s="16">
        <v>2557833869</v>
      </c>
      <c r="I26" s="16">
        <v>549934930</v>
      </c>
      <c r="J26" s="16">
        <v>543355424</v>
      </c>
      <c r="K26" s="16">
        <v>2738106853</v>
      </c>
      <c r="L26" s="16">
        <v>1838678926</v>
      </c>
      <c r="M26" s="16">
        <v>210913629</v>
      </c>
      <c r="N26" s="16">
        <v>678363815</v>
      </c>
      <c r="O26" s="16">
        <v>582546990</v>
      </c>
      <c r="P26" s="16">
        <v>754153022</v>
      </c>
      <c r="Q26" s="16">
        <v>728459752</v>
      </c>
      <c r="R26" s="16">
        <v>1378851450</v>
      </c>
      <c r="S26" s="16">
        <v>1345914031</v>
      </c>
      <c r="T26" s="16">
        <v>3542586617</v>
      </c>
      <c r="U26" s="9">
        <v>295430292</v>
      </c>
    </row>
    <row r="27" spans="1:2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ht="13.5" x14ac:dyDescent="0.25">
      <c r="A28" s="20" t="s">
        <v>121</v>
      </c>
      <c r="B28" s="15">
        <f>+B25-B24</f>
        <v>559142630</v>
      </c>
      <c r="C28" s="15">
        <f t="shared" ref="C28:U28" si="8">+C25-C24</f>
        <v>126326364</v>
      </c>
      <c r="D28" s="15">
        <f t="shared" si="8"/>
        <v>136627009</v>
      </c>
      <c r="E28" s="15">
        <f t="shared" si="8"/>
        <v>-28255872</v>
      </c>
      <c r="F28" s="15">
        <f t="shared" si="8"/>
        <v>97611285</v>
      </c>
      <c r="G28" s="15">
        <f t="shared" si="8"/>
        <v>0</v>
      </c>
      <c r="H28" s="15">
        <f t="shared" si="8"/>
        <v>145413115</v>
      </c>
      <c r="I28" s="15">
        <f t="shared" si="8"/>
        <v>447529279</v>
      </c>
      <c r="J28" s="15">
        <f t="shared" si="8"/>
        <v>0</v>
      </c>
      <c r="K28" s="15">
        <f t="shared" si="8"/>
        <v>260197700</v>
      </c>
      <c r="L28" s="15">
        <f t="shared" si="8"/>
        <v>67684227</v>
      </c>
      <c r="M28" s="15">
        <f t="shared" si="8"/>
        <v>-7169480</v>
      </c>
      <c r="N28" s="15">
        <f t="shared" si="8"/>
        <v>57916023</v>
      </c>
      <c r="O28" s="15">
        <f t="shared" si="8"/>
        <v>79469078</v>
      </c>
      <c r="P28" s="15">
        <f t="shared" si="8"/>
        <v>-59195349</v>
      </c>
      <c r="Q28" s="15">
        <f t="shared" si="8"/>
        <v>0</v>
      </c>
      <c r="R28" s="15">
        <f t="shared" si="8"/>
        <v>81095443</v>
      </c>
      <c r="S28" s="15">
        <f t="shared" si="8"/>
        <v>533141586</v>
      </c>
      <c r="T28" s="15">
        <f t="shared" si="8"/>
        <v>250116841</v>
      </c>
      <c r="U28" s="8">
        <f t="shared" si="8"/>
        <v>110550319</v>
      </c>
    </row>
    <row r="29" spans="1:21" ht="13.5" x14ac:dyDescent="0.25">
      <c r="A29" s="20" t="s">
        <v>122</v>
      </c>
      <c r="B29" s="15">
        <f>+B26-B24</f>
        <v>-138111230</v>
      </c>
      <c r="C29" s="15">
        <f t="shared" ref="C29:U29" si="9">+C26-C24</f>
        <v>-626276959</v>
      </c>
      <c r="D29" s="15">
        <f t="shared" si="9"/>
        <v>-199995524</v>
      </c>
      <c r="E29" s="15">
        <f t="shared" si="9"/>
        <v>-378661285</v>
      </c>
      <c r="F29" s="15">
        <f t="shared" si="9"/>
        <v>-608646579</v>
      </c>
      <c r="G29" s="15">
        <f t="shared" si="9"/>
        <v>-139143255</v>
      </c>
      <c r="H29" s="15">
        <f t="shared" si="9"/>
        <v>-634597025</v>
      </c>
      <c r="I29" s="15">
        <f t="shared" si="9"/>
        <v>140274700</v>
      </c>
      <c r="J29" s="15">
        <f t="shared" si="9"/>
        <v>-334891891</v>
      </c>
      <c r="K29" s="15">
        <f t="shared" si="9"/>
        <v>-2412651422</v>
      </c>
      <c r="L29" s="15">
        <f t="shared" si="9"/>
        <v>-831344847</v>
      </c>
      <c r="M29" s="15">
        <f t="shared" si="9"/>
        <v>-368052182</v>
      </c>
      <c r="N29" s="15">
        <f t="shared" si="9"/>
        <v>-599940676</v>
      </c>
      <c r="O29" s="15">
        <f t="shared" si="9"/>
        <v>-276839553</v>
      </c>
      <c r="P29" s="15">
        <f t="shared" si="9"/>
        <v>-350972753</v>
      </c>
      <c r="Q29" s="15">
        <f t="shared" si="9"/>
        <v>-412841501</v>
      </c>
      <c r="R29" s="15">
        <f t="shared" si="9"/>
        <v>-302280045</v>
      </c>
      <c r="S29" s="15">
        <f t="shared" si="9"/>
        <v>-685189974</v>
      </c>
      <c r="T29" s="15">
        <f t="shared" si="9"/>
        <v>-1019275880</v>
      </c>
      <c r="U29" s="8">
        <f t="shared" si="9"/>
        <v>-38702514</v>
      </c>
    </row>
    <row r="30" spans="1:21" ht="13.5" x14ac:dyDescent="0.25">
      <c r="A30" s="20" t="s">
        <v>123</v>
      </c>
      <c r="B30" s="15">
        <f>+B26-B25</f>
        <v>-697253860</v>
      </c>
      <c r="C30" s="15">
        <f t="shared" ref="C30:U30" si="10">+C26-C25</f>
        <v>-752603323</v>
      </c>
      <c r="D30" s="15">
        <f t="shared" si="10"/>
        <v>-336622533</v>
      </c>
      <c r="E30" s="15">
        <f t="shared" si="10"/>
        <v>-350405413</v>
      </c>
      <c r="F30" s="15">
        <f t="shared" si="10"/>
        <v>-706257864</v>
      </c>
      <c r="G30" s="15">
        <f t="shared" si="10"/>
        <v>-139143255</v>
      </c>
      <c r="H30" s="15">
        <f t="shared" si="10"/>
        <v>-780010140</v>
      </c>
      <c r="I30" s="15">
        <f t="shared" si="10"/>
        <v>-307254579</v>
      </c>
      <c r="J30" s="15">
        <f t="shared" si="10"/>
        <v>-334891891</v>
      </c>
      <c r="K30" s="15">
        <f t="shared" si="10"/>
        <v>-2672849122</v>
      </c>
      <c r="L30" s="15">
        <f t="shared" si="10"/>
        <v>-899029074</v>
      </c>
      <c r="M30" s="15">
        <f t="shared" si="10"/>
        <v>-360882702</v>
      </c>
      <c r="N30" s="15">
        <f t="shared" si="10"/>
        <v>-657856699</v>
      </c>
      <c r="O30" s="15">
        <f t="shared" si="10"/>
        <v>-356308631</v>
      </c>
      <c r="P30" s="15">
        <f t="shared" si="10"/>
        <v>-291777404</v>
      </c>
      <c r="Q30" s="15">
        <f t="shared" si="10"/>
        <v>-412841501</v>
      </c>
      <c r="R30" s="15">
        <f t="shared" si="10"/>
        <v>-383375488</v>
      </c>
      <c r="S30" s="15">
        <f t="shared" si="10"/>
        <v>-1218331560</v>
      </c>
      <c r="T30" s="15">
        <f t="shared" si="10"/>
        <v>-1269392721</v>
      </c>
      <c r="U30" s="8">
        <f t="shared" si="10"/>
        <v>-149252833</v>
      </c>
    </row>
    <row r="31" spans="1:21" ht="13.5" x14ac:dyDescent="0.25">
      <c r="A31" s="20" t="s">
        <v>124</v>
      </c>
      <c r="B31" s="17">
        <f>IF(B24=0,0,B26*100/B24)</f>
        <v>81.407682409136669</v>
      </c>
      <c r="C31" s="17">
        <f t="shared" ref="C31:U31" si="11">IF(C24=0,0,C26*100/C24)</f>
        <v>52.822671968894369</v>
      </c>
      <c r="D31" s="17">
        <f t="shared" si="11"/>
        <v>76.655971925003129</v>
      </c>
      <c r="E31" s="17">
        <f t="shared" si="11"/>
        <v>39.94313357597477</v>
      </c>
      <c r="F31" s="17">
        <f t="shared" si="11"/>
        <v>57.649534713004648</v>
      </c>
      <c r="G31" s="17">
        <f t="shared" si="11"/>
        <v>63.906925406402557</v>
      </c>
      <c r="H31" s="17">
        <f t="shared" si="11"/>
        <v>80.121824212618336</v>
      </c>
      <c r="I31" s="17">
        <f t="shared" si="11"/>
        <v>134.2417178255258</v>
      </c>
      <c r="J31" s="17">
        <f t="shared" si="11"/>
        <v>61.868156579562104</v>
      </c>
      <c r="K31" s="17">
        <f t="shared" si="11"/>
        <v>53.159296297980511</v>
      </c>
      <c r="L31" s="17">
        <f t="shared" si="11"/>
        <v>68.86376610550127</v>
      </c>
      <c r="M31" s="17">
        <f t="shared" si="11"/>
        <v>36.429375447179901</v>
      </c>
      <c r="N31" s="17">
        <f t="shared" si="11"/>
        <v>53.067467084413146</v>
      </c>
      <c r="O31" s="17">
        <f t="shared" si="11"/>
        <v>67.786375612353524</v>
      </c>
      <c r="P31" s="17">
        <f t="shared" si="11"/>
        <v>68.241374788313124</v>
      </c>
      <c r="Q31" s="17">
        <f t="shared" si="11"/>
        <v>63.827122776321005</v>
      </c>
      <c r="R31" s="17">
        <f t="shared" si="11"/>
        <v>82.019250373986949</v>
      </c>
      <c r="S31" s="17">
        <f t="shared" si="11"/>
        <v>66.26514583629114</v>
      </c>
      <c r="T31" s="17">
        <f t="shared" si="11"/>
        <v>77.65658476838567</v>
      </c>
      <c r="U31" s="10">
        <f t="shared" si="11"/>
        <v>88.417026611867612</v>
      </c>
    </row>
    <row r="32" spans="1:21" ht="13.5" x14ac:dyDescent="0.25">
      <c r="A32" s="20" t="s">
        <v>125</v>
      </c>
      <c r="B32" s="17">
        <f>IF(B25=0,0,B26*100/B25)</f>
        <v>46.446774569186331</v>
      </c>
      <c r="C32" s="17">
        <f t="shared" ref="C32:U32" si="12">IF(C25=0,0,C26*100/C25)</f>
        <v>48.232772929436564</v>
      </c>
      <c r="D32" s="17">
        <f t="shared" si="12"/>
        <v>66.112667170898433</v>
      </c>
      <c r="E32" s="17">
        <f t="shared" si="12"/>
        <v>41.817156850488743</v>
      </c>
      <c r="F32" s="17">
        <f t="shared" si="12"/>
        <v>53.983045490307227</v>
      </c>
      <c r="G32" s="17">
        <f t="shared" si="12"/>
        <v>63.906925406402557</v>
      </c>
      <c r="H32" s="17">
        <f t="shared" si="12"/>
        <v>76.631318363086507</v>
      </c>
      <c r="I32" s="17">
        <f t="shared" si="12"/>
        <v>64.155583360038534</v>
      </c>
      <c r="J32" s="17">
        <f t="shared" si="12"/>
        <v>61.868156579562104</v>
      </c>
      <c r="K32" s="17">
        <f t="shared" si="12"/>
        <v>50.60301480275858</v>
      </c>
      <c r="L32" s="17">
        <f t="shared" si="12"/>
        <v>67.161250432843829</v>
      </c>
      <c r="M32" s="17">
        <f t="shared" si="12"/>
        <v>36.886145916875428</v>
      </c>
      <c r="N32" s="17">
        <f t="shared" si="12"/>
        <v>50.76735523011137</v>
      </c>
      <c r="O32" s="17">
        <f t="shared" si="12"/>
        <v>62.048623555080148</v>
      </c>
      <c r="P32" s="17">
        <f t="shared" si="12"/>
        <v>72.103555193832747</v>
      </c>
      <c r="Q32" s="17">
        <f t="shared" si="12"/>
        <v>63.827122776321005</v>
      </c>
      <c r="R32" s="17">
        <f t="shared" si="12"/>
        <v>78.244828759960768</v>
      </c>
      <c r="S32" s="17">
        <f t="shared" si="12"/>
        <v>52.487719418291867</v>
      </c>
      <c r="T32" s="17">
        <f t="shared" si="12"/>
        <v>73.620154372325359</v>
      </c>
      <c r="U32" s="10">
        <f t="shared" si="12"/>
        <v>66.436137418077195</v>
      </c>
    </row>
    <row r="33" spans="1:2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ht="13.5" x14ac:dyDescent="0.25">
      <c r="A35" s="20" t="s">
        <v>127</v>
      </c>
      <c r="B35" s="16">
        <v>722340312</v>
      </c>
      <c r="C35" s="16">
        <v>1161047161</v>
      </c>
      <c r="D35" s="16">
        <v>774729361</v>
      </c>
      <c r="E35" s="16">
        <v>578147666</v>
      </c>
      <c r="F35" s="16">
        <v>1361479615</v>
      </c>
      <c r="G35" s="16">
        <v>349012336</v>
      </c>
      <c r="H35" s="16">
        <v>3019754344</v>
      </c>
      <c r="I35" s="16">
        <v>401383230</v>
      </c>
      <c r="J35" s="16">
        <v>810716319</v>
      </c>
      <c r="K35" s="16">
        <v>4909489775</v>
      </c>
      <c r="L35" s="16">
        <v>2435283109</v>
      </c>
      <c r="M35" s="16">
        <v>520874861</v>
      </c>
      <c r="N35" s="16">
        <v>1004035444</v>
      </c>
      <c r="O35" s="16">
        <v>698776489</v>
      </c>
      <c r="P35" s="16">
        <v>1044930775</v>
      </c>
      <c r="Q35" s="16">
        <v>976685653</v>
      </c>
      <c r="R35" s="16">
        <v>1291010003</v>
      </c>
      <c r="S35" s="16">
        <v>1279621005</v>
      </c>
      <c r="T35" s="16">
        <v>3916388500</v>
      </c>
      <c r="U35" s="9">
        <v>299519056</v>
      </c>
    </row>
    <row r="36" spans="1:21" ht="13.5" x14ac:dyDescent="0.25">
      <c r="A36" s="20" t="s">
        <v>128</v>
      </c>
      <c r="B36" s="16">
        <v>781276379</v>
      </c>
      <c r="C36" s="16">
        <v>1285770295</v>
      </c>
      <c r="D36" s="16">
        <v>888833909</v>
      </c>
      <c r="E36" s="16">
        <v>555758794</v>
      </c>
      <c r="F36" s="16">
        <v>1442533709</v>
      </c>
      <c r="G36" s="16">
        <v>349012336</v>
      </c>
      <c r="H36" s="16">
        <v>3141751504</v>
      </c>
      <c r="I36" s="16">
        <v>848662509</v>
      </c>
      <c r="J36" s="16">
        <v>810716319</v>
      </c>
      <c r="K36" s="16">
        <v>5179631781</v>
      </c>
      <c r="L36" s="16">
        <v>2458261878</v>
      </c>
      <c r="M36" s="16">
        <v>518365129</v>
      </c>
      <c r="N36" s="16">
        <v>1084925563</v>
      </c>
      <c r="O36" s="16">
        <v>791479076</v>
      </c>
      <c r="P36" s="16">
        <v>993409177</v>
      </c>
      <c r="Q36" s="16">
        <v>976685653</v>
      </c>
      <c r="R36" s="16">
        <v>1303327483</v>
      </c>
      <c r="S36" s="16">
        <v>1852265604</v>
      </c>
      <c r="T36" s="16">
        <v>4128000850</v>
      </c>
      <c r="U36" s="9">
        <v>309448235</v>
      </c>
    </row>
    <row r="37" spans="1:21" ht="13.5" x14ac:dyDescent="0.25">
      <c r="A37" s="20" t="s">
        <v>129</v>
      </c>
      <c r="B37" s="16">
        <v>384585714</v>
      </c>
      <c r="C37" s="16">
        <v>606857741</v>
      </c>
      <c r="D37" s="16">
        <v>594920715</v>
      </c>
      <c r="E37" s="16">
        <v>222668815</v>
      </c>
      <c r="F37" s="16">
        <v>790752966</v>
      </c>
      <c r="G37" s="16">
        <v>222381964</v>
      </c>
      <c r="H37" s="16">
        <v>2425360023</v>
      </c>
      <c r="I37" s="16">
        <v>542294456</v>
      </c>
      <c r="J37" s="16">
        <v>512563939</v>
      </c>
      <c r="K37" s="16">
        <v>2633481785</v>
      </c>
      <c r="L37" s="16">
        <v>1705996145</v>
      </c>
      <c r="M37" s="16">
        <v>184104788</v>
      </c>
      <c r="N37" s="16">
        <v>513519997</v>
      </c>
      <c r="O37" s="16">
        <v>484224229</v>
      </c>
      <c r="P37" s="16">
        <v>734430714</v>
      </c>
      <c r="Q37" s="16">
        <v>626396966</v>
      </c>
      <c r="R37" s="16">
        <v>1162277024</v>
      </c>
      <c r="S37" s="16">
        <v>941748041</v>
      </c>
      <c r="T37" s="16">
        <v>3059848623</v>
      </c>
      <c r="U37" s="9">
        <v>229949792</v>
      </c>
    </row>
    <row r="38" spans="1:2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ht="13.5" x14ac:dyDescent="0.25">
      <c r="A39" s="20" t="s">
        <v>130</v>
      </c>
      <c r="B39" s="15">
        <f>+B36-B35</f>
        <v>58936067</v>
      </c>
      <c r="C39" s="15">
        <f t="shared" ref="C39:U39" si="13">+C36-C35</f>
        <v>124723134</v>
      </c>
      <c r="D39" s="15">
        <f t="shared" si="13"/>
        <v>114104548</v>
      </c>
      <c r="E39" s="15">
        <f t="shared" si="13"/>
        <v>-22388872</v>
      </c>
      <c r="F39" s="15">
        <f t="shared" si="13"/>
        <v>81054094</v>
      </c>
      <c r="G39" s="15">
        <f t="shared" si="13"/>
        <v>0</v>
      </c>
      <c r="H39" s="15">
        <f t="shared" si="13"/>
        <v>121997160</v>
      </c>
      <c r="I39" s="15">
        <f t="shared" si="13"/>
        <v>447279279</v>
      </c>
      <c r="J39" s="15">
        <f t="shared" si="13"/>
        <v>0</v>
      </c>
      <c r="K39" s="15">
        <f t="shared" si="13"/>
        <v>270142006</v>
      </c>
      <c r="L39" s="15">
        <f t="shared" si="13"/>
        <v>22978769</v>
      </c>
      <c r="M39" s="15">
        <f t="shared" si="13"/>
        <v>-2509732</v>
      </c>
      <c r="N39" s="15">
        <f t="shared" si="13"/>
        <v>80890119</v>
      </c>
      <c r="O39" s="15">
        <f t="shared" si="13"/>
        <v>92702587</v>
      </c>
      <c r="P39" s="15">
        <f t="shared" si="13"/>
        <v>-51521598</v>
      </c>
      <c r="Q39" s="15">
        <f t="shared" si="13"/>
        <v>0</v>
      </c>
      <c r="R39" s="15">
        <f t="shared" si="13"/>
        <v>12317480</v>
      </c>
      <c r="S39" s="15">
        <f t="shared" si="13"/>
        <v>572644599</v>
      </c>
      <c r="T39" s="15">
        <f t="shared" si="13"/>
        <v>211612350</v>
      </c>
      <c r="U39" s="8">
        <f t="shared" si="13"/>
        <v>9929179</v>
      </c>
    </row>
    <row r="40" spans="1:21" ht="13.5" x14ac:dyDescent="0.25">
      <c r="A40" s="20" t="s">
        <v>122</v>
      </c>
      <c r="B40" s="15">
        <f>+B37-B35</f>
        <v>-337754598</v>
      </c>
      <c r="C40" s="15">
        <f t="shared" ref="C40:U40" si="14">+C37-C35</f>
        <v>-554189420</v>
      </c>
      <c r="D40" s="15">
        <f t="shared" si="14"/>
        <v>-179808646</v>
      </c>
      <c r="E40" s="15">
        <f t="shared" si="14"/>
        <v>-355478851</v>
      </c>
      <c r="F40" s="15">
        <f t="shared" si="14"/>
        <v>-570726649</v>
      </c>
      <c r="G40" s="15">
        <f t="shared" si="14"/>
        <v>-126630372</v>
      </c>
      <c r="H40" s="15">
        <f t="shared" si="14"/>
        <v>-594394321</v>
      </c>
      <c r="I40" s="15">
        <f t="shared" si="14"/>
        <v>140911226</v>
      </c>
      <c r="J40" s="15">
        <f t="shared" si="14"/>
        <v>-298152380</v>
      </c>
      <c r="K40" s="15">
        <f t="shared" si="14"/>
        <v>-2276007990</v>
      </c>
      <c r="L40" s="15">
        <f t="shared" si="14"/>
        <v>-729286964</v>
      </c>
      <c r="M40" s="15">
        <f t="shared" si="14"/>
        <v>-336770073</v>
      </c>
      <c r="N40" s="15">
        <f t="shared" si="14"/>
        <v>-490515447</v>
      </c>
      <c r="O40" s="15">
        <f t="shared" si="14"/>
        <v>-214552260</v>
      </c>
      <c r="P40" s="15">
        <f t="shared" si="14"/>
        <v>-310500061</v>
      </c>
      <c r="Q40" s="15">
        <f t="shared" si="14"/>
        <v>-350288687</v>
      </c>
      <c r="R40" s="15">
        <f t="shared" si="14"/>
        <v>-128732979</v>
      </c>
      <c r="S40" s="15">
        <f t="shared" si="14"/>
        <v>-337872964</v>
      </c>
      <c r="T40" s="15">
        <f t="shared" si="14"/>
        <v>-856539877</v>
      </c>
      <c r="U40" s="8">
        <f t="shared" si="14"/>
        <v>-69569264</v>
      </c>
    </row>
    <row r="41" spans="1:21" ht="13.5" x14ac:dyDescent="0.25">
      <c r="A41" s="20" t="s">
        <v>123</v>
      </c>
      <c r="B41" s="15">
        <f>+B37-B36</f>
        <v>-396690665</v>
      </c>
      <c r="C41" s="15">
        <f t="shared" ref="C41:U41" si="15">+C37-C36</f>
        <v>-678912554</v>
      </c>
      <c r="D41" s="15">
        <f t="shared" si="15"/>
        <v>-293913194</v>
      </c>
      <c r="E41" s="15">
        <f t="shared" si="15"/>
        <v>-333089979</v>
      </c>
      <c r="F41" s="15">
        <f t="shared" si="15"/>
        <v>-651780743</v>
      </c>
      <c r="G41" s="15">
        <f t="shared" si="15"/>
        <v>-126630372</v>
      </c>
      <c r="H41" s="15">
        <f t="shared" si="15"/>
        <v>-716391481</v>
      </c>
      <c r="I41" s="15">
        <f t="shared" si="15"/>
        <v>-306368053</v>
      </c>
      <c r="J41" s="15">
        <f t="shared" si="15"/>
        <v>-298152380</v>
      </c>
      <c r="K41" s="15">
        <f t="shared" si="15"/>
        <v>-2546149996</v>
      </c>
      <c r="L41" s="15">
        <f t="shared" si="15"/>
        <v>-752265733</v>
      </c>
      <c r="M41" s="15">
        <f t="shared" si="15"/>
        <v>-334260341</v>
      </c>
      <c r="N41" s="15">
        <f t="shared" si="15"/>
        <v>-571405566</v>
      </c>
      <c r="O41" s="15">
        <f t="shared" si="15"/>
        <v>-307254847</v>
      </c>
      <c r="P41" s="15">
        <f t="shared" si="15"/>
        <v>-258978463</v>
      </c>
      <c r="Q41" s="15">
        <f t="shared" si="15"/>
        <v>-350288687</v>
      </c>
      <c r="R41" s="15">
        <f t="shared" si="15"/>
        <v>-141050459</v>
      </c>
      <c r="S41" s="15">
        <f t="shared" si="15"/>
        <v>-910517563</v>
      </c>
      <c r="T41" s="15">
        <f t="shared" si="15"/>
        <v>-1068152227</v>
      </c>
      <c r="U41" s="8">
        <f t="shared" si="15"/>
        <v>-79498443</v>
      </c>
    </row>
    <row r="42" spans="1:21" ht="13.5" x14ac:dyDescent="0.25">
      <c r="A42" s="20" t="s">
        <v>124</v>
      </c>
      <c r="B42" s="17">
        <f>IF(B35=0,0,B37*100/B35)</f>
        <v>53.241624150141575</v>
      </c>
      <c r="C42" s="17">
        <f t="shared" ref="C42:U42" si="16">IF(C35=0,0,C37*100/C35)</f>
        <v>52.268138744451917</v>
      </c>
      <c r="D42" s="17">
        <f t="shared" si="16"/>
        <v>76.790779457756997</v>
      </c>
      <c r="E42" s="17">
        <f t="shared" si="16"/>
        <v>38.514176930016355</v>
      </c>
      <c r="F42" s="17">
        <f t="shared" si="16"/>
        <v>58.080411729117223</v>
      </c>
      <c r="G42" s="17">
        <f t="shared" si="16"/>
        <v>63.717508254493332</v>
      </c>
      <c r="H42" s="17">
        <f t="shared" si="16"/>
        <v>80.316467722581081</v>
      </c>
      <c r="I42" s="17">
        <f t="shared" si="16"/>
        <v>135.10640591536423</v>
      </c>
      <c r="J42" s="17">
        <f t="shared" si="16"/>
        <v>63.223587213864882</v>
      </c>
      <c r="K42" s="17">
        <f t="shared" si="16"/>
        <v>53.640640997159423</v>
      </c>
      <c r="L42" s="17">
        <f t="shared" si="16"/>
        <v>70.053298472576074</v>
      </c>
      <c r="M42" s="17">
        <f t="shared" si="16"/>
        <v>35.34530110486557</v>
      </c>
      <c r="N42" s="17">
        <f t="shared" si="16"/>
        <v>51.145604477285765</v>
      </c>
      <c r="O42" s="17">
        <f t="shared" si="16"/>
        <v>69.296010472956823</v>
      </c>
      <c r="P42" s="17">
        <f t="shared" si="16"/>
        <v>70.285107068456284</v>
      </c>
      <c r="Q42" s="17">
        <f t="shared" si="16"/>
        <v>64.134961343596188</v>
      </c>
      <c r="R42" s="17">
        <f t="shared" si="16"/>
        <v>90.028506463865099</v>
      </c>
      <c r="S42" s="17">
        <f t="shared" si="16"/>
        <v>73.59585668883264</v>
      </c>
      <c r="T42" s="17">
        <f t="shared" si="16"/>
        <v>78.129343475500448</v>
      </c>
      <c r="U42" s="10">
        <f t="shared" si="16"/>
        <v>76.773009060231544</v>
      </c>
    </row>
    <row r="43" spans="1:21" ht="13.5" x14ac:dyDescent="0.25">
      <c r="A43" s="20" t="s">
        <v>125</v>
      </c>
      <c r="B43" s="17">
        <f>IF(B36=0,0,B37*100/B36)</f>
        <v>49.225309293524667</v>
      </c>
      <c r="C43" s="17">
        <f t="shared" ref="C43:U43" si="17">IF(C36=0,0,C37*100/C36)</f>
        <v>47.197990446652838</v>
      </c>
      <c r="D43" s="17">
        <f t="shared" si="17"/>
        <v>66.932720385221032</v>
      </c>
      <c r="E43" s="17">
        <f t="shared" si="17"/>
        <v>40.065729486234638</v>
      </c>
      <c r="F43" s="17">
        <f t="shared" si="17"/>
        <v>54.816948891140264</v>
      </c>
      <c r="G43" s="17">
        <f t="shared" si="17"/>
        <v>63.717508254493332</v>
      </c>
      <c r="H43" s="17">
        <f t="shared" si="17"/>
        <v>77.197703889441669</v>
      </c>
      <c r="I43" s="17">
        <f t="shared" si="17"/>
        <v>63.899895453022772</v>
      </c>
      <c r="J43" s="17">
        <f t="shared" si="17"/>
        <v>63.223587213864882</v>
      </c>
      <c r="K43" s="17">
        <f t="shared" si="17"/>
        <v>50.843030862930753</v>
      </c>
      <c r="L43" s="17">
        <f t="shared" si="17"/>
        <v>69.398470531869023</v>
      </c>
      <c r="M43" s="17">
        <f t="shared" si="17"/>
        <v>35.516429964176851</v>
      </c>
      <c r="N43" s="17">
        <f t="shared" si="17"/>
        <v>47.332279237667848</v>
      </c>
      <c r="O43" s="17">
        <f t="shared" si="17"/>
        <v>61.179662695214446</v>
      </c>
      <c r="P43" s="17">
        <f t="shared" si="17"/>
        <v>73.930333140057158</v>
      </c>
      <c r="Q43" s="17">
        <f t="shared" si="17"/>
        <v>64.134961343596188</v>
      </c>
      <c r="R43" s="17">
        <f t="shared" si="17"/>
        <v>89.177665564503414</v>
      </c>
      <c r="S43" s="17">
        <f t="shared" si="17"/>
        <v>50.843034550027738</v>
      </c>
      <c r="T43" s="17">
        <f t="shared" si="17"/>
        <v>74.124224635273507</v>
      </c>
      <c r="U43" s="10">
        <f t="shared" si="17"/>
        <v>74.309614982938911</v>
      </c>
    </row>
    <row r="44" spans="1:2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ht="13.5" x14ac:dyDescent="0.25">
      <c r="A46" s="20" t="s">
        <v>127</v>
      </c>
      <c r="B46" s="16">
        <v>286324999</v>
      </c>
      <c r="C46" s="16">
        <v>321172954</v>
      </c>
      <c r="D46" s="16">
        <v>274863125</v>
      </c>
      <c r="E46" s="16">
        <v>138936788</v>
      </c>
      <c r="F46" s="16">
        <v>340133227</v>
      </c>
      <c r="G46" s="16">
        <v>78371198</v>
      </c>
      <c r="H46" s="16">
        <v>714242043</v>
      </c>
      <c r="I46" s="16">
        <v>247857480</v>
      </c>
      <c r="J46" s="16">
        <v>210604382</v>
      </c>
      <c r="K46" s="16">
        <v>1098129703</v>
      </c>
      <c r="L46" s="16">
        <v>800828345</v>
      </c>
      <c r="M46" s="16">
        <v>136491576</v>
      </c>
      <c r="N46" s="16">
        <v>224917485</v>
      </c>
      <c r="O46" s="16">
        <v>268884699</v>
      </c>
      <c r="P46" s="16">
        <v>233122570</v>
      </c>
      <c r="Q46" s="16">
        <v>258359006</v>
      </c>
      <c r="R46" s="16">
        <v>682440300</v>
      </c>
      <c r="S46" s="16">
        <v>629863593</v>
      </c>
      <c r="T46" s="16">
        <v>1266728621</v>
      </c>
      <c r="U46" s="9">
        <v>191601652</v>
      </c>
    </row>
    <row r="47" spans="1:21" ht="13.5" x14ac:dyDescent="0.25">
      <c r="A47" s="20" t="s">
        <v>128</v>
      </c>
      <c r="B47" s="16">
        <v>286325002</v>
      </c>
      <c r="C47" s="16">
        <v>321173954</v>
      </c>
      <c r="D47" s="16">
        <v>275860506</v>
      </c>
      <c r="E47" s="16">
        <v>123476422</v>
      </c>
      <c r="F47" s="16">
        <v>345244910</v>
      </c>
      <c r="G47" s="16">
        <v>78371198</v>
      </c>
      <c r="H47" s="16">
        <v>714242043</v>
      </c>
      <c r="I47" s="16">
        <v>238468985</v>
      </c>
      <c r="J47" s="16">
        <v>210604382</v>
      </c>
      <c r="K47" s="16">
        <v>1098129710</v>
      </c>
      <c r="L47" s="16">
        <v>801628345</v>
      </c>
      <c r="M47" s="16">
        <v>135668517</v>
      </c>
      <c r="N47" s="16">
        <v>226248746</v>
      </c>
      <c r="O47" s="16">
        <v>290049649</v>
      </c>
      <c r="P47" s="16">
        <v>233122570</v>
      </c>
      <c r="Q47" s="16">
        <v>258359006</v>
      </c>
      <c r="R47" s="16">
        <v>682702357</v>
      </c>
      <c r="S47" s="16">
        <v>689983526</v>
      </c>
      <c r="T47" s="16">
        <v>1316728621</v>
      </c>
      <c r="U47" s="9">
        <v>183070059</v>
      </c>
    </row>
    <row r="48" spans="1:21" ht="13.5" x14ac:dyDescent="0.25">
      <c r="A48" s="20" t="s">
        <v>129</v>
      </c>
      <c r="B48" s="16">
        <v>132542627</v>
      </c>
      <c r="C48" s="16">
        <v>227100231</v>
      </c>
      <c r="D48" s="16">
        <v>209091128</v>
      </c>
      <c r="E48" s="16">
        <v>81229432</v>
      </c>
      <c r="F48" s="16">
        <v>198350078</v>
      </c>
      <c r="G48" s="16">
        <v>65890881</v>
      </c>
      <c r="H48" s="16">
        <v>504161726</v>
      </c>
      <c r="I48" s="16">
        <v>171959766</v>
      </c>
      <c r="J48" s="16">
        <v>112544167</v>
      </c>
      <c r="K48" s="16">
        <v>712526937</v>
      </c>
      <c r="L48" s="16">
        <v>598444981</v>
      </c>
      <c r="M48" s="16">
        <v>67182135</v>
      </c>
      <c r="N48" s="16">
        <v>152990227</v>
      </c>
      <c r="O48" s="16">
        <v>212031052</v>
      </c>
      <c r="P48" s="16">
        <v>155641750</v>
      </c>
      <c r="Q48" s="16">
        <v>187542027</v>
      </c>
      <c r="R48" s="16">
        <v>562584331</v>
      </c>
      <c r="S48" s="16">
        <v>531844872</v>
      </c>
      <c r="T48" s="16">
        <v>999335852</v>
      </c>
      <c r="U48" s="9">
        <v>134666834</v>
      </c>
    </row>
    <row r="49" spans="1:2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ht="13.5" x14ac:dyDescent="0.25">
      <c r="A50" s="20" t="s">
        <v>132</v>
      </c>
      <c r="B50" s="15">
        <f>+B47-B46</f>
        <v>3</v>
      </c>
      <c r="C50" s="15">
        <f t="shared" ref="C50:U50" si="18">+C47-C46</f>
        <v>1000</v>
      </c>
      <c r="D50" s="15">
        <f t="shared" si="18"/>
        <v>997381</v>
      </c>
      <c r="E50" s="15">
        <f t="shared" si="18"/>
        <v>-15460366</v>
      </c>
      <c r="F50" s="15">
        <f t="shared" si="18"/>
        <v>5111683</v>
      </c>
      <c r="G50" s="15">
        <f t="shared" si="18"/>
        <v>0</v>
      </c>
      <c r="H50" s="15">
        <f t="shared" si="18"/>
        <v>0</v>
      </c>
      <c r="I50" s="15">
        <f t="shared" si="18"/>
        <v>-9388495</v>
      </c>
      <c r="J50" s="15">
        <f t="shared" si="18"/>
        <v>0</v>
      </c>
      <c r="K50" s="15">
        <f t="shared" si="18"/>
        <v>7</v>
      </c>
      <c r="L50" s="15">
        <f t="shared" si="18"/>
        <v>800000</v>
      </c>
      <c r="M50" s="15">
        <f t="shared" si="18"/>
        <v>-823059</v>
      </c>
      <c r="N50" s="15">
        <f t="shared" si="18"/>
        <v>1331261</v>
      </c>
      <c r="O50" s="15">
        <f t="shared" si="18"/>
        <v>21164950</v>
      </c>
      <c r="P50" s="15">
        <f t="shared" si="18"/>
        <v>0</v>
      </c>
      <c r="Q50" s="15">
        <f t="shared" si="18"/>
        <v>0</v>
      </c>
      <c r="R50" s="15">
        <f t="shared" si="18"/>
        <v>262057</v>
      </c>
      <c r="S50" s="15">
        <f t="shared" si="18"/>
        <v>60119933</v>
      </c>
      <c r="T50" s="15">
        <f t="shared" si="18"/>
        <v>50000000</v>
      </c>
      <c r="U50" s="8">
        <f t="shared" si="18"/>
        <v>-8531593</v>
      </c>
    </row>
    <row r="51" spans="1:21" ht="13.5" x14ac:dyDescent="0.25">
      <c r="A51" s="20" t="s">
        <v>122</v>
      </c>
      <c r="B51" s="15">
        <f>+B48-B46</f>
        <v>-153782372</v>
      </c>
      <c r="C51" s="15">
        <f t="shared" ref="C51:U51" si="19">+C48-C46</f>
        <v>-94072723</v>
      </c>
      <c r="D51" s="15">
        <f t="shared" si="19"/>
        <v>-65771997</v>
      </c>
      <c r="E51" s="15">
        <f t="shared" si="19"/>
        <v>-57707356</v>
      </c>
      <c r="F51" s="15">
        <f t="shared" si="19"/>
        <v>-141783149</v>
      </c>
      <c r="G51" s="15">
        <f t="shared" si="19"/>
        <v>-12480317</v>
      </c>
      <c r="H51" s="15">
        <f t="shared" si="19"/>
        <v>-210080317</v>
      </c>
      <c r="I51" s="15">
        <f t="shared" si="19"/>
        <v>-75897714</v>
      </c>
      <c r="J51" s="15">
        <f t="shared" si="19"/>
        <v>-98060215</v>
      </c>
      <c r="K51" s="15">
        <f t="shared" si="19"/>
        <v>-385602766</v>
      </c>
      <c r="L51" s="15">
        <f t="shared" si="19"/>
        <v>-202383364</v>
      </c>
      <c r="M51" s="15">
        <f t="shared" si="19"/>
        <v>-69309441</v>
      </c>
      <c r="N51" s="15">
        <f t="shared" si="19"/>
        <v>-71927258</v>
      </c>
      <c r="O51" s="15">
        <f t="shared" si="19"/>
        <v>-56853647</v>
      </c>
      <c r="P51" s="15">
        <f t="shared" si="19"/>
        <v>-77480820</v>
      </c>
      <c r="Q51" s="15">
        <f t="shared" si="19"/>
        <v>-70816979</v>
      </c>
      <c r="R51" s="15">
        <f t="shared" si="19"/>
        <v>-119855969</v>
      </c>
      <c r="S51" s="15">
        <f t="shared" si="19"/>
        <v>-98018721</v>
      </c>
      <c r="T51" s="15">
        <f t="shared" si="19"/>
        <v>-267392769</v>
      </c>
      <c r="U51" s="8">
        <f t="shared" si="19"/>
        <v>-56934818</v>
      </c>
    </row>
    <row r="52" spans="1:21" ht="13.5" x14ac:dyDescent="0.25">
      <c r="A52" s="20" t="s">
        <v>123</v>
      </c>
      <c r="B52" s="15">
        <f>+B48-B47</f>
        <v>-153782375</v>
      </c>
      <c r="C52" s="15">
        <f t="shared" ref="C52:U52" si="20">+C48-C47</f>
        <v>-94073723</v>
      </c>
      <c r="D52" s="15">
        <f t="shared" si="20"/>
        <v>-66769378</v>
      </c>
      <c r="E52" s="15">
        <f t="shared" si="20"/>
        <v>-42246990</v>
      </c>
      <c r="F52" s="15">
        <f t="shared" si="20"/>
        <v>-146894832</v>
      </c>
      <c r="G52" s="15">
        <f t="shared" si="20"/>
        <v>-12480317</v>
      </c>
      <c r="H52" s="15">
        <f t="shared" si="20"/>
        <v>-210080317</v>
      </c>
      <c r="I52" s="15">
        <f t="shared" si="20"/>
        <v>-66509219</v>
      </c>
      <c r="J52" s="15">
        <f t="shared" si="20"/>
        <v>-98060215</v>
      </c>
      <c r="K52" s="15">
        <f t="shared" si="20"/>
        <v>-385602773</v>
      </c>
      <c r="L52" s="15">
        <f t="shared" si="20"/>
        <v>-203183364</v>
      </c>
      <c r="M52" s="15">
        <f t="shared" si="20"/>
        <v>-68486382</v>
      </c>
      <c r="N52" s="15">
        <f t="shared" si="20"/>
        <v>-73258519</v>
      </c>
      <c r="O52" s="15">
        <f t="shared" si="20"/>
        <v>-78018597</v>
      </c>
      <c r="P52" s="15">
        <f t="shared" si="20"/>
        <v>-77480820</v>
      </c>
      <c r="Q52" s="15">
        <f t="shared" si="20"/>
        <v>-70816979</v>
      </c>
      <c r="R52" s="15">
        <f t="shared" si="20"/>
        <v>-120118026</v>
      </c>
      <c r="S52" s="15">
        <f t="shared" si="20"/>
        <v>-158138654</v>
      </c>
      <c r="T52" s="15">
        <f t="shared" si="20"/>
        <v>-317392769</v>
      </c>
      <c r="U52" s="8">
        <f t="shared" si="20"/>
        <v>-48403225</v>
      </c>
    </row>
    <row r="53" spans="1:21" ht="13.5" x14ac:dyDescent="0.25">
      <c r="A53" s="20" t="s">
        <v>124</v>
      </c>
      <c r="B53" s="17">
        <f>IF(B46=0,0,B48*100/B46)</f>
        <v>46.290972657962008</v>
      </c>
      <c r="C53" s="17">
        <f t="shared" ref="C53:U53" si="21">IF(C46=0,0,C48*100/C46)</f>
        <v>70.709637337644565</v>
      </c>
      <c r="D53" s="17">
        <f t="shared" si="21"/>
        <v>76.071000065941917</v>
      </c>
      <c r="E53" s="17">
        <f t="shared" si="21"/>
        <v>58.465027995321151</v>
      </c>
      <c r="F53" s="17">
        <f t="shared" si="21"/>
        <v>58.315407685824241</v>
      </c>
      <c r="G53" s="17">
        <f t="shared" si="21"/>
        <v>84.075378048961298</v>
      </c>
      <c r="H53" s="17">
        <f t="shared" si="21"/>
        <v>70.586957312452697</v>
      </c>
      <c r="I53" s="17">
        <f t="shared" si="21"/>
        <v>69.378485571627692</v>
      </c>
      <c r="J53" s="17">
        <f t="shared" si="21"/>
        <v>53.438663493715907</v>
      </c>
      <c r="K53" s="17">
        <f t="shared" si="21"/>
        <v>64.885498958222783</v>
      </c>
      <c r="L53" s="17">
        <f t="shared" si="21"/>
        <v>74.728246663147274</v>
      </c>
      <c r="M53" s="17">
        <f t="shared" si="21"/>
        <v>49.220718940193059</v>
      </c>
      <c r="N53" s="17">
        <f t="shared" si="21"/>
        <v>68.02060186650229</v>
      </c>
      <c r="O53" s="17">
        <f t="shared" si="21"/>
        <v>78.855752219653084</v>
      </c>
      <c r="P53" s="17">
        <f t="shared" si="21"/>
        <v>66.76391307800013</v>
      </c>
      <c r="Q53" s="17">
        <f t="shared" si="21"/>
        <v>72.589699853544104</v>
      </c>
      <c r="R53" s="17">
        <f t="shared" si="21"/>
        <v>82.43714959389122</v>
      </c>
      <c r="S53" s="17">
        <f t="shared" si="21"/>
        <v>84.438103410114067</v>
      </c>
      <c r="T53" s="17">
        <f t="shared" si="21"/>
        <v>78.891077017829531</v>
      </c>
      <c r="U53" s="10">
        <f t="shared" si="21"/>
        <v>70.284797961971648</v>
      </c>
    </row>
    <row r="54" spans="1:21" ht="13.5" x14ac:dyDescent="0.25">
      <c r="A54" s="20" t="s">
        <v>125</v>
      </c>
      <c r="B54" s="17">
        <f>IF(B47=0,0,B48*100/B47)</f>
        <v>46.290972172943526</v>
      </c>
      <c r="C54" s="17">
        <f t="shared" ref="C54:U54" si="22">IF(C47=0,0,C48*100/C47)</f>
        <v>70.709417177708005</v>
      </c>
      <c r="D54" s="17">
        <f t="shared" si="22"/>
        <v>75.795963340979299</v>
      </c>
      <c r="E54" s="17">
        <f t="shared" si="22"/>
        <v>65.78537884746936</v>
      </c>
      <c r="F54" s="17">
        <f t="shared" si="22"/>
        <v>57.451991978679715</v>
      </c>
      <c r="G54" s="17">
        <f t="shared" si="22"/>
        <v>84.075378048961298</v>
      </c>
      <c r="H54" s="17">
        <f t="shared" si="22"/>
        <v>70.586957312452697</v>
      </c>
      <c r="I54" s="17">
        <f t="shared" si="22"/>
        <v>72.109908129143079</v>
      </c>
      <c r="J54" s="17">
        <f t="shared" si="22"/>
        <v>53.438663493715907</v>
      </c>
      <c r="K54" s="17">
        <f t="shared" si="22"/>
        <v>64.885498544611821</v>
      </c>
      <c r="L54" s="17">
        <f t="shared" si="22"/>
        <v>74.653670211723863</v>
      </c>
      <c r="M54" s="17">
        <f t="shared" si="22"/>
        <v>49.519325843297899</v>
      </c>
      <c r="N54" s="17">
        <f t="shared" si="22"/>
        <v>67.620364622927013</v>
      </c>
      <c r="O54" s="17">
        <f t="shared" si="22"/>
        <v>73.101640609122057</v>
      </c>
      <c r="P54" s="17">
        <f t="shared" si="22"/>
        <v>66.76391307800013</v>
      </c>
      <c r="Q54" s="17">
        <f t="shared" si="22"/>
        <v>72.589699853544104</v>
      </c>
      <c r="R54" s="17">
        <f t="shared" si="22"/>
        <v>82.405505888710451</v>
      </c>
      <c r="S54" s="17">
        <f t="shared" si="22"/>
        <v>77.080807288723591</v>
      </c>
      <c r="T54" s="17">
        <f t="shared" si="22"/>
        <v>75.895354294117681</v>
      </c>
      <c r="U54" s="10">
        <f t="shared" si="22"/>
        <v>73.560272354530682</v>
      </c>
    </row>
    <row r="55" spans="1:2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ht="13.5" x14ac:dyDescent="0.25">
      <c r="A57" s="20" t="s">
        <v>127</v>
      </c>
      <c r="B57" s="16">
        <v>20500000</v>
      </c>
      <c r="C57" s="16">
        <v>166448450</v>
      </c>
      <c r="D57" s="16">
        <v>82001634</v>
      </c>
      <c r="E57" s="16">
        <v>52356900</v>
      </c>
      <c r="F57" s="16">
        <v>75686600</v>
      </c>
      <c r="G57" s="16">
        <v>36500000</v>
      </c>
      <c r="H57" s="16">
        <v>172676550</v>
      </c>
      <c r="I57" s="16">
        <v>8277000</v>
      </c>
      <c r="J57" s="16">
        <v>67530996</v>
      </c>
      <c r="K57" s="16">
        <v>241268500</v>
      </c>
      <c r="L57" s="16">
        <v>234740664</v>
      </c>
      <c r="M57" s="16">
        <v>58090950</v>
      </c>
      <c r="N57" s="16">
        <v>274269047</v>
      </c>
      <c r="O57" s="16">
        <v>160610054</v>
      </c>
      <c r="P57" s="16">
        <v>60195000</v>
      </c>
      <c r="Q57" s="16">
        <v>164615600</v>
      </c>
      <c r="R57" s="16">
        <v>390121492</v>
      </c>
      <c r="S57" s="16">
        <v>751483000</v>
      </c>
      <c r="T57" s="16">
        <v>645473997</v>
      </c>
      <c r="U57" s="9">
        <v>34613750</v>
      </c>
    </row>
    <row r="58" spans="1:21" ht="13.5" x14ac:dyDescent="0.25">
      <c r="A58" s="20" t="s">
        <v>128</v>
      </c>
      <c r="B58" s="16">
        <v>520706563</v>
      </c>
      <c r="C58" s="16">
        <v>168051680</v>
      </c>
      <c r="D58" s="16">
        <v>104524095</v>
      </c>
      <c r="E58" s="16">
        <v>46489900</v>
      </c>
      <c r="F58" s="16">
        <v>92243791</v>
      </c>
      <c r="G58" s="16">
        <v>36500000</v>
      </c>
      <c r="H58" s="16">
        <v>196092505</v>
      </c>
      <c r="I58" s="16">
        <v>8527000</v>
      </c>
      <c r="J58" s="16">
        <v>67530996</v>
      </c>
      <c r="K58" s="16">
        <v>231324194</v>
      </c>
      <c r="L58" s="16">
        <v>279446122</v>
      </c>
      <c r="M58" s="16">
        <v>53431202</v>
      </c>
      <c r="N58" s="16">
        <v>251294951</v>
      </c>
      <c r="O58" s="16">
        <v>147376545</v>
      </c>
      <c r="P58" s="16">
        <v>52521249</v>
      </c>
      <c r="Q58" s="16">
        <v>164615600</v>
      </c>
      <c r="R58" s="16">
        <v>458899455</v>
      </c>
      <c r="S58" s="16">
        <v>711979987</v>
      </c>
      <c r="T58" s="16">
        <v>683978488</v>
      </c>
      <c r="U58" s="9">
        <v>135234890</v>
      </c>
    </row>
    <row r="59" spans="1:21" ht="13.5" x14ac:dyDescent="0.25">
      <c r="A59" s="20" t="s">
        <v>129</v>
      </c>
      <c r="B59" s="16">
        <v>220143368</v>
      </c>
      <c r="C59" s="16">
        <v>94360911</v>
      </c>
      <c r="D59" s="16">
        <v>61814756</v>
      </c>
      <c r="E59" s="16">
        <v>29174466</v>
      </c>
      <c r="F59" s="16">
        <v>37766670</v>
      </c>
      <c r="G59" s="16">
        <v>23987117</v>
      </c>
      <c r="H59" s="16">
        <v>132473846</v>
      </c>
      <c r="I59" s="16">
        <v>7640474</v>
      </c>
      <c r="J59" s="16">
        <v>30791485</v>
      </c>
      <c r="K59" s="16">
        <v>104625068</v>
      </c>
      <c r="L59" s="16">
        <v>132682781</v>
      </c>
      <c r="M59" s="16">
        <v>26808841</v>
      </c>
      <c r="N59" s="16">
        <v>164843818</v>
      </c>
      <c r="O59" s="16">
        <v>98322761</v>
      </c>
      <c r="P59" s="16">
        <v>19722308</v>
      </c>
      <c r="Q59" s="16">
        <v>102062786</v>
      </c>
      <c r="R59" s="16">
        <v>216574426</v>
      </c>
      <c r="S59" s="16">
        <v>404165990</v>
      </c>
      <c r="T59" s="16">
        <v>482737994</v>
      </c>
      <c r="U59" s="9">
        <v>65480500</v>
      </c>
    </row>
    <row r="60" spans="1:2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ht="13.5" x14ac:dyDescent="0.25">
      <c r="A61" s="20" t="s">
        <v>134</v>
      </c>
      <c r="B61" s="15">
        <f>+B58-B57</f>
        <v>500206563</v>
      </c>
      <c r="C61" s="15">
        <f t="shared" ref="C61:U61" si="23">+C58-C57</f>
        <v>1603230</v>
      </c>
      <c r="D61" s="15">
        <f t="shared" si="23"/>
        <v>22522461</v>
      </c>
      <c r="E61" s="15">
        <f t="shared" si="23"/>
        <v>-5867000</v>
      </c>
      <c r="F61" s="15">
        <f t="shared" si="23"/>
        <v>16557191</v>
      </c>
      <c r="G61" s="15">
        <f t="shared" si="23"/>
        <v>0</v>
      </c>
      <c r="H61" s="15">
        <f t="shared" si="23"/>
        <v>23415955</v>
      </c>
      <c r="I61" s="15">
        <f t="shared" si="23"/>
        <v>250000</v>
      </c>
      <c r="J61" s="15">
        <f t="shared" si="23"/>
        <v>0</v>
      </c>
      <c r="K61" s="15">
        <f t="shared" si="23"/>
        <v>-9944306</v>
      </c>
      <c r="L61" s="15">
        <f t="shared" si="23"/>
        <v>44705458</v>
      </c>
      <c r="M61" s="15">
        <f t="shared" si="23"/>
        <v>-4659748</v>
      </c>
      <c r="N61" s="15">
        <f t="shared" si="23"/>
        <v>-22974096</v>
      </c>
      <c r="O61" s="15">
        <f t="shared" si="23"/>
        <v>-13233509</v>
      </c>
      <c r="P61" s="15">
        <f t="shared" si="23"/>
        <v>-7673751</v>
      </c>
      <c r="Q61" s="15">
        <f t="shared" si="23"/>
        <v>0</v>
      </c>
      <c r="R61" s="15">
        <f t="shared" si="23"/>
        <v>68777963</v>
      </c>
      <c r="S61" s="15">
        <f t="shared" si="23"/>
        <v>-39503013</v>
      </c>
      <c r="T61" s="15">
        <f t="shared" si="23"/>
        <v>38504491</v>
      </c>
      <c r="U61" s="8">
        <f t="shared" si="23"/>
        <v>100621140</v>
      </c>
    </row>
    <row r="62" spans="1:21" ht="13.5" x14ac:dyDescent="0.25">
      <c r="A62" s="20" t="s">
        <v>122</v>
      </c>
      <c r="B62" s="15">
        <f>+B59-B57</f>
        <v>199643368</v>
      </c>
      <c r="C62" s="15">
        <f t="shared" ref="C62:U62" si="24">+C59-C57</f>
        <v>-72087539</v>
      </c>
      <c r="D62" s="15">
        <f t="shared" si="24"/>
        <v>-20186878</v>
      </c>
      <c r="E62" s="15">
        <f t="shared" si="24"/>
        <v>-23182434</v>
      </c>
      <c r="F62" s="15">
        <f t="shared" si="24"/>
        <v>-37919930</v>
      </c>
      <c r="G62" s="15">
        <f t="shared" si="24"/>
        <v>-12512883</v>
      </c>
      <c r="H62" s="15">
        <f t="shared" si="24"/>
        <v>-40202704</v>
      </c>
      <c r="I62" s="15">
        <f t="shared" si="24"/>
        <v>-636526</v>
      </c>
      <c r="J62" s="15">
        <f t="shared" si="24"/>
        <v>-36739511</v>
      </c>
      <c r="K62" s="15">
        <f t="shared" si="24"/>
        <v>-136643432</v>
      </c>
      <c r="L62" s="15">
        <f t="shared" si="24"/>
        <v>-102057883</v>
      </c>
      <c r="M62" s="15">
        <f t="shared" si="24"/>
        <v>-31282109</v>
      </c>
      <c r="N62" s="15">
        <f t="shared" si="24"/>
        <v>-109425229</v>
      </c>
      <c r="O62" s="15">
        <f t="shared" si="24"/>
        <v>-62287293</v>
      </c>
      <c r="P62" s="15">
        <f t="shared" si="24"/>
        <v>-40472692</v>
      </c>
      <c r="Q62" s="15">
        <f t="shared" si="24"/>
        <v>-62552814</v>
      </c>
      <c r="R62" s="15">
        <f t="shared" si="24"/>
        <v>-173547066</v>
      </c>
      <c r="S62" s="15">
        <f t="shared" si="24"/>
        <v>-347317010</v>
      </c>
      <c r="T62" s="15">
        <f t="shared" si="24"/>
        <v>-162736003</v>
      </c>
      <c r="U62" s="8">
        <f t="shared" si="24"/>
        <v>30866750</v>
      </c>
    </row>
    <row r="63" spans="1:21" ht="13.5" x14ac:dyDescent="0.25">
      <c r="A63" s="20" t="s">
        <v>123</v>
      </c>
      <c r="B63" s="15">
        <f>+B59-B58</f>
        <v>-300563195</v>
      </c>
      <c r="C63" s="15">
        <f t="shared" ref="C63:U63" si="25">+C59-C58</f>
        <v>-73690769</v>
      </c>
      <c r="D63" s="15">
        <f t="shared" si="25"/>
        <v>-42709339</v>
      </c>
      <c r="E63" s="15">
        <f t="shared" si="25"/>
        <v>-17315434</v>
      </c>
      <c r="F63" s="15">
        <f t="shared" si="25"/>
        <v>-54477121</v>
      </c>
      <c r="G63" s="15">
        <f t="shared" si="25"/>
        <v>-12512883</v>
      </c>
      <c r="H63" s="15">
        <f t="shared" si="25"/>
        <v>-63618659</v>
      </c>
      <c r="I63" s="15">
        <f t="shared" si="25"/>
        <v>-886526</v>
      </c>
      <c r="J63" s="15">
        <f t="shared" si="25"/>
        <v>-36739511</v>
      </c>
      <c r="K63" s="15">
        <f t="shared" si="25"/>
        <v>-126699126</v>
      </c>
      <c r="L63" s="15">
        <f t="shared" si="25"/>
        <v>-146763341</v>
      </c>
      <c r="M63" s="15">
        <f t="shared" si="25"/>
        <v>-26622361</v>
      </c>
      <c r="N63" s="15">
        <f t="shared" si="25"/>
        <v>-86451133</v>
      </c>
      <c r="O63" s="15">
        <f t="shared" si="25"/>
        <v>-49053784</v>
      </c>
      <c r="P63" s="15">
        <f t="shared" si="25"/>
        <v>-32798941</v>
      </c>
      <c r="Q63" s="15">
        <f t="shared" si="25"/>
        <v>-62552814</v>
      </c>
      <c r="R63" s="15">
        <f t="shared" si="25"/>
        <v>-242325029</v>
      </c>
      <c r="S63" s="15">
        <f t="shared" si="25"/>
        <v>-307813997</v>
      </c>
      <c r="T63" s="15">
        <f t="shared" si="25"/>
        <v>-201240494</v>
      </c>
      <c r="U63" s="8">
        <f t="shared" si="25"/>
        <v>-69754390</v>
      </c>
    </row>
    <row r="64" spans="1:21" ht="13.5" x14ac:dyDescent="0.25">
      <c r="A64" s="20" t="s">
        <v>124</v>
      </c>
      <c r="B64" s="17">
        <f>IF(B57=0,0,B59*100/B57)</f>
        <v>1073.870087804878</v>
      </c>
      <c r="C64" s="17">
        <f t="shared" ref="C64:U64" si="26">IF(C57=0,0,C59*100/C57)</f>
        <v>56.690771827553817</v>
      </c>
      <c r="D64" s="17">
        <f t="shared" si="26"/>
        <v>75.382346649336284</v>
      </c>
      <c r="E64" s="17">
        <f t="shared" si="26"/>
        <v>55.722294482675636</v>
      </c>
      <c r="F64" s="17">
        <f t="shared" si="26"/>
        <v>49.898753544220511</v>
      </c>
      <c r="G64" s="17">
        <f t="shared" si="26"/>
        <v>65.718128767123289</v>
      </c>
      <c r="H64" s="17">
        <f t="shared" si="26"/>
        <v>76.717913347237939</v>
      </c>
      <c r="I64" s="17">
        <f t="shared" si="26"/>
        <v>92.309701582699049</v>
      </c>
      <c r="J64" s="17">
        <f t="shared" si="26"/>
        <v>45.596077096212234</v>
      </c>
      <c r="K64" s="17">
        <f t="shared" si="26"/>
        <v>43.364578467557926</v>
      </c>
      <c r="L64" s="17">
        <f t="shared" si="26"/>
        <v>56.523134398222545</v>
      </c>
      <c r="M64" s="17">
        <f t="shared" si="26"/>
        <v>46.149772038501695</v>
      </c>
      <c r="N64" s="17">
        <f t="shared" si="26"/>
        <v>60.10296087111864</v>
      </c>
      <c r="O64" s="17">
        <f t="shared" si="26"/>
        <v>61.21831015634924</v>
      </c>
      <c r="P64" s="17">
        <f t="shared" si="26"/>
        <v>32.764030235069356</v>
      </c>
      <c r="Q64" s="17">
        <f t="shared" si="26"/>
        <v>62.000676728086525</v>
      </c>
      <c r="R64" s="17">
        <f t="shared" si="26"/>
        <v>55.514610305037998</v>
      </c>
      <c r="S64" s="17">
        <f t="shared" si="26"/>
        <v>53.782452829937604</v>
      </c>
      <c r="T64" s="17">
        <f t="shared" si="26"/>
        <v>74.78813960649758</v>
      </c>
      <c r="U64" s="10">
        <f t="shared" si="26"/>
        <v>189.17482214437905</v>
      </c>
    </row>
    <row r="65" spans="1:21" ht="13.5" x14ac:dyDescent="0.25">
      <c r="A65" s="20" t="s">
        <v>125</v>
      </c>
      <c r="B65" s="17">
        <f>IF(B58=0,0,B59*100/B58)</f>
        <v>42.277817036079874</v>
      </c>
      <c r="C65" s="17">
        <f t="shared" ref="C65:U65" si="27">IF(C58=0,0,C59*100/C58)</f>
        <v>56.149936138692574</v>
      </c>
      <c r="D65" s="17">
        <f t="shared" si="27"/>
        <v>59.139240574147045</v>
      </c>
      <c r="E65" s="17">
        <f t="shared" si="27"/>
        <v>62.754417626194076</v>
      </c>
      <c r="F65" s="17">
        <f t="shared" si="27"/>
        <v>40.942235342430799</v>
      </c>
      <c r="G65" s="17">
        <f t="shared" si="27"/>
        <v>65.718128767123289</v>
      </c>
      <c r="H65" s="17">
        <f t="shared" si="27"/>
        <v>67.556812536001829</v>
      </c>
      <c r="I65" s="17">
        <f t="shared" si="27"/>
        <v>89.603307142019474</v>
      </c>
      <c r="J65" s="17">
        <f t="shared" si="27"/>
        <v>45.596077096212234</v>
      </c>
      <c r="K65" s="17">
        <f t="shared" si="27"/>
        <v>45.228761501704398</v>
      </c>
      <c r="L65" s="17">
        <f t="shared" si="27"/>
        <v>47.480630631188362</v>
      </c>
      <c r="M65" s="17">
        <f t="shared" si="27"/>
        <v>50.174504777189931</v>
      </c>
      <c r="N65" s="17">
        <f t="shared" si="27"/>
        <v>65.597743744560944</v>
      </c>
      <c r="O65" s="17">
        <f t="shared" si="27"/>
        <v>66.715338590682805</v>
      </c>
      <c r="P65" s="17">
        <f t="shared" si="27"/>
        <v>37.551102411901894</v>
      </c>
      <c r="Q65" s="17">
        <f t="shared" si="27"/>
        <v>62.000676728086525</v>
      </c>
      <c r="R65" s="17">
        <f t="shared" si="27"/>
        <v>47.194308827409699</v>
      </c>
      <c r="S65" s="17">
        <f t="shared" si="27"/>
        <v>56.766481836518253</v>
      </c>
      <c r="T65" s="17">
        <f t="shared" si="27"/>
        <v>70.577949814117545</v>
      </c>
      <c r="U65" s="10">
        <f t="shared" si="27"/>
        <v>48.419827161466984</v>
      </c>
    </row>
    <row r="66" spans="1:2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ht="13.5" x14ac:dyDescent="0.25">
      <c r="A68" s="20" t="s">
        <v>127</v>
      </c>
      <c r="B68" s="16">
        <v>530565000</v>
      </c>
      <c r="C68" s="16">
        <v>167714000</v>
      </c>
      <c r="D68" s="16">
        <v>184900000</v>
      </c>
      <c r="E68" s="16">
        <v>46717000</v>
      </c>
      <c r="F68" s="16">
        <v>267805000</v>
      </c>
      <c r="G68" s="16">
        <v>97263000</v>
      </c>
      <c r="H68" s="16">
        <v>117124000</v>
      </c>
      <c r="I68" s="16">
        <v>2485000</v>
      </c>
      <c r="J68" s="16">
        <v>90526000</v>
      </c>
      <c r="K68" s="16">
        <v>219115000</v>
      </c>
      <c r="L68" s="16">
        <v>210262000</v>
      </c>
      <c r="M68" s="16">
        <v>51673000</v>
      </c>
      <c r="N68" s="16">
        <v>839356000</v>
      </c>
      <c r="O68" s="16">
        <v>173303000</v>
      </c>
      <c r="P68" s="16">
        <v>2341000</v>
      </c>
      <c r="Q68" s="16">
        <v>150948000</v>
      </c>
      <c r="R68" s="16">
        <v>344365000</v>
      </c>
      <c r="S68" s="16">
        <v>664086000</v>
      </c>
      <c r="T68" s="16">
        <v>517508000</v>
      </c>
      <c r="U68" s="9">
        <v>2525000</v>
      </c>
    </row>
    <row r="69" spans="1:21" ht="13.5" x14ac:dyDescent="0.25">
      <c r="A69" s="20" t="s">
        <v>128</v>
      </c>
      <c r="B69" s="16">
        <v>519696000</v>
      </c>
      <c r="C69" s="16">
        <v>156715000</v>
      </c>
      <c r="D69" s="16">
        <v>195424000</v>
      </c>
      <c r="E69" s="16">
        <v>45465000</v>
      </c>
      <c r="F69" s="16">
        <v>286382000</v>
      </c>
      <c r="G69" s="16">
        <v>117070000</v>
      </c>
      <c r="H69" s="16">
        <v>138508000</v>
      </c>
      <c r="I69" s="16">
        <v>2485000</v>
      </c>
      <c r="J69" s="16">
        <v>114645000</v>
      </c>
      <c r="K69" s="16">
        <v>204112000</v>
      </c>
      <c r="L69" s="16">
        <v>187299000</v>
      </c>
      <c r="M69" s="16">
        <v>52429000</v>
      </c>
      <c r="N69" s="16">
        <v>785020000</v>
      </c>
      <c r="O69" s="16">
        <v>173389000</v>
      </c>
      <c r="P69" s="16">
        <v>2341000</v>
      </c>
      <c r="Q69" s="16">
        <v>139991000</v>
      </c>
      <c r="R69" s="16">
        <v>396914000</v>
      </c>
      <c r="S69" s="16">
        <v>636633000</v>
      </c>
      <c r="T69" s="16">
        <v>461427000</v>
      </c>
      <c r="U69" s="9">
        <v>2525000</v>
      </c>
    </row>
    <row r="70" spans="1:21" ht="13.5" x14ac:dyDescent="0.25">
      <c r="A70" s="20" t="s">
        <v>129</v>
      </c>
      <c r="B70" s="16">
        <v>69325429</v>
      </c>
      <c r="C70" s="16">
        <v>0</v>
      </c>
      <c r="D70" s="16">
        <v>40016226</v>
      </c>
      <c r="E70" s="16">
        <v>0</v>
      </c>
      <c r="F70" s="16">
        <v>0</v>
      </c>
      <c r="G70" s="16">
        <v>0</v>
      </c>
      <c r="H70" s="16">
        <v>102771249</v>
      </c>
      <c r="I70" s="16">
        <v>2192406</v>
      </c>
      <c r="J70" s="16">
        <v>0</v>
      </c>
      <c r="K70" s="16">
        <v>118231091</v>
      </c>
      <c r="L70" s="16">
        <v>0</v>
      </c>
      <c r="M70" s="16">
        <v>29794946</v>
      </c>
      <c r="N70" s="16">
        <v>0</v>
      </c>
      <c r="O70" s="16">
        <v>0</v>
      </c>
      <c r="P70" s="16">
        <v>342532291</v>
      </c>
      <c r="Q70" s="16">
        <v>89040827</v>
      </c>
      <c r="R70" s="16">
        <v>249749056</v>
      </c>
      <c r="S70" s="16">
        <v>585897817</v>
      </c>
      <c r="T70" s="16">
        <v>434990426</v>
      </c>
      <c r="U70" s="9">
        <v>18094360</v>
      </c>
    </row>
    <row r="71" spans="1:2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ht="13.5" x14ac:dyDescent="0.25">
      <c r="A72" s="20" t="s">
        <v>136</v>
      </c>
      <c r="B72" s="15">
        <f>+B69-B68</f>
        <v>-10869000</v>
      </c>
      <c r="C72" s="15">
        <f t="shared" ref="C72:U72" si="28">+C69-C68</f>
        <v>-10999000</v>
      </c>
      <c r="D72" s="15">
        <f t="shared" si="28"/>
        <v>10524000</v>
      </c>
      <c r="E72" s="15">
        <f t="shared" si="28"/>
        <v>-1252000</v>
      </c>
      <c r="F72" s="15">
        <f t="shared" si="28"/>
        <v>18577000</v>
      </c>
      <c r="G72" s="15">
        <f t="shared" si="28"/>
        <v>19807000</v>
      </c>
      <c r="H72" s="15">
        <f t="shared" si="28"/>
        <v>21384000</v>
      </c>
      <c r="I72" s="15">
        <f t="shared" si="28"/>
        <v>0</v>
      </c>
      <c r="J72" s="15">
        <f t="shared" si="28"/>
        <v>24119000</v>
      </c>
      <c r="K72" s="15">
        <f t="shared" si="28"/>
        <v>-15003000</v>
      </c>
      <c r="L72" s="15">
        <f t="shared" si="28"/>
        <v>-22963000</v>
      </c>
      <c r="M72" s="15">
        <f t="shared" si="28"/>
        <v>756000</v>
      </c>
      <c r="N72" s="15">
        <f t="shared" si="28"/>
        <v>-54336000</v>
      </c>
      <c r="O72" s="15">
        <f t="shared" si="28"/>
        <v>86000</v>
      </c>
      <c r="P72" s="15">
        <f t="shared" si="28"/>
        <v>0</v>
      </c>
      <c r="Q72" s="15">
        <f t="shared" si="28"/>
        <v>-10957000</v>
      </c>
      <c r="R72" s="15">
        <f t="shared" si="28"/>
        <v>52549000</v>
      </c>
      <c r="S72" s="15">
        <f t="shared" si="28"/>
        <v>-27453000</v>
      </c>
      <c r="T72" s="15">
        <f t="shared" si="28"/>
        <v>-56081000</v>
      </c>
      <c r="U72" s="8">
        <f t="shared" si="28"/>
        <v>0</v>
      </c>
    </row>
    <row r="73" spans="1:21" ht="13.5" x14ac:dyDescent="0.25">
      <c r="A73" s="20" t="s">
        <v>122</v>
      </c>
      <c r="B73" s="15">
        <f>+B70-B68</f>
        <v>-461239571</v>
      </c>
      <c r="C73" s="15">
        <f t="shared" ref="C73:U73" si="29">+C70-C68</f>
        <v>-167714000</v>
      </c>
      <c r="D73" s="15">
        <f t="shared" si="29"/>
        <v>-144883774</v>
      </c>
      <c r="E73" s="15">
        <f t="shared" si="29"/>
        <v>-46717000</v>
      </c>
      <c r="F73" s="15">
        <f t="shared" si="29"/>
        <v>-267805000</v>
      </c>
      <c r="G73" s="15">
        <f t="shared" si="29"/>
        <v>-97263000</v>
      </c>
      <c r="H73" s="15">
        <f t="shared" si="29"/>
        <v>-14352751</v>
      </c>
      <c r="I73" s="15">
        <f t="shared" si="29"/>
        <v>-292594</v>
      </c>
      <c r="J73" s="15">
        <f t="shared" si="29"/>
        <v>-90526000</v>
      </c>
      <c r="K73" s="15">
        <f t="shared" si="29"/>
        <v>-100883909</v>
      </c>
      <c r="L73" s="15">
        <f t="shared" si="29"/>
        <v>-210262000</v>
      </c>
      <c r="M73" s="15">
        <f t="shared" si="29"/>
        <v>-21878054</v>
      </c>
      <c r="N73" s="15">
        <f t="shared" si="29"/>
        <v>-839356000</v>
      </c>
      <c r="O73" s="15">
        <f t="shared" si="29"/>
        <v>-173303000</v>
      </c>
      <c r="P73" s="15">
        <f t="shared" si="29"/>
        <v>340191291</v>
      </c>
      <c r="Q73" s="15">
        <f t="shared" si="29"/>
        <v>-61907173</v>
      </c>
      <c r="R73" s="15">
        <f t="shared" si="29"/>
        <v>-94615944</v>
      </c>
      <c r="S73" s="15">
        <f t="shared" si="29"/>
        <v>-78188183</v>
      </c>
      <c r="T73" s="15">
        <f t="shared" si="29"/>
        <v>-82517574</v>
      </c>
      <c r="U73" s="8">
        <f t="shared" si="29"/>
        <v>15569360</v>
      </c>
    </row>
    <row r="74" spans="1:21" ht="13.5" x14ac:dyDescent="0.25">
      <c r="A74" s="20" t="s">
        <v>123</v>
      </c>
      <c r="B74" s="15">
        <f>+B70-B69</f>
        <v>-450370571</v>
      </c>
      <c r="C74" s="15">
        <f t="shared" ref="C74:U74" si="30">+C70-C69</f>
        <v>-156715000</v>
      </c>
      <c r="D74" s="15">
        <f t="shared" si="30"/>
        <v>-155407774</v>
      </c>
      <c r="E74" s="15">
        <f t="shared" si="30"/>
        <v>-45465000</v>
      </c>
      <c r="F74" s="15">
        <f t="shared" si="30"/>
        <v>-286382000</v>
      </c>
      <c r="G74" s="15">
        <f t="shared" si="30"/>
        <v>-117070000</v>
      </c>
      <c r="H74" s="15">
        <f t="shared" si="30"/>
        <v>-35736751</v>
      </c>
      <c r="I74" s="15">
        <f t="shared" si="30"/>
        <v>-292594</v>
      </c>
      <c r="J74" s="15">
        <f t="shared" si="30"/>
        <v>-114645000</v>
      </c>
      <c r="K74" s="15">
        <f t="shared" si="30"/>
        <v>-85880909</v>
      </c>
      <c r="L74" s="15">
        <f t="shared" si="30"/>
        <v>-187299000</v>
      </c>
      <c r="M74" s="15">
        <f t="shared" si="30"/>
        <v>-22634054</v>
      </c>
      <c r="N74" s="15">
        <f t="shared" si="30"/>
        <v>-785020000</v>
      </c>
      <c r="O74" s="15">
        <f t="shared" si="30"/>
        <v>-173389000</v>
      </c>
      <c r="P74" s="15">
        <f t="shared" si="30"/>
        <v>340191291</v>
      </c>
      <c r="Q74" s="15">
        <f t="shared" si="30"/>
        <v>-50950173</v>
      </c>
      <c r="R74" s="15">
        <f t="shared" si="30"/>
        <v>-147164944</v>
      </c>
      <c r="S74" s="15">
        <f t="shared" si="30"/>
        <v>-50735183</v>
      </c>
      <c r="T74" s="15">
        <f t="shared" si="30"/>
        <v>-26436574</v>
      </c>
      <c r="U74" s="8">
        <f t="shared" si="30"/>
        <v>15569360</v>
      </c>
    </row>
    <row r="75" spans="1:21" ht="13.5" x14ac:dyDescent="0.25">
      <c r="A75" s="20" t="s">
        <v>124</v>
      </c>
      <c r="B75" s="17">
        <f>IF(B68=0,0,B70*100/B68)</f>
        <v>13.066340410694259</v>
      </c>
      <c r="C75" s="17">
        <f t="shared" ref="C75:U75" si="31">IF(C68=0,0,C70*100/C68)</f>
        <v>0</v>
      </c>
      <c r="D75" s="17">
        <f t="shared" si="31"/>
        <v>21.642090859924284</v>
      </c>
      <c r="E75" s="17">
        <f t="shared" si="31"/>
        <v>0</v>
      </c>
      <c r="F75" s="17">
        <f t="shared" si="31"/>
        <v>0</v>
      </c>
      <c r="G75" s="17">
        <f t="shared" si="31"/>
        <v>0</v>
      </c>
      <c r="H75" s="17">
        <f t="shared" si="31"/>
        <v>87.745678938560843</v>
      </c>
      <c r="I75" s="17">
        <f t="shared" si="31"/>
        <v>88.225593561368214</v>
      </c>
      <c r="J75" s="17">
        <f t="shared" si="31"/>
        <v>0</v>
      </c>
      <c r="K75" s="17">
        <f t="shared" si="31"/>
        <v>53.95846518951236</v>
      </c>
      <c r="L75" s="17">
        <f t="shared" si="31"/>
        <v>0</v>
      </c>
      <c r="M75" s="17">
        <f t="shared" si="31"/>
        <v>57.660569349563602</v>
      </c>
      <c r="N75" s="17">
        <f t="shared" si="31"/>
        <v>0</v>
      </c>
      <c r="O75" s="17">
        <f t="shared" si="31"/>
        <v>0</v>
      </c>
      <c r="P75" s="17">
        <f t="shared" si="31"/>
        <v>14631.879154207603</v>
      </c>
      <c r="Q75" s="17">
        <f t="shared" si="31"/>
        <v>58.987748761162784</v>
      </c>
      <c r="R75" s="17">
        <f t="shared" si="31"/>
        <v>72.524517880737008</v>
      </c>
      <c r="S75" s="17">
        <f t="shared" si="31"/>
        <v>88.22619615531724</v>
      </c>
      <c r="T75" s="17">
        <f t="shared" si="31"/>
        <v>84.054821567975765</v>
      </c>
      <c r="U75" s="10">
        <f t="shared" si="31"/>
        <v>716.60831683168317</v>
      </c>
    </row>
    <row r="76" spans="1:21" ht="13.5" x14ac:dyDescent="0.25">
      <c r="A76" s="20" t="s">
        <v>125</v>
      </c>
      <c r="B76" s="17">
        <f>IF(B69=0,0,B70*100/B69)</f>
        <v>13.339611811520582</v>
      </c>
      <c r="C76" s="17">
        <f t="shared" ref="C76:U76" si="32">IF(C69=0,0,C70*100/C69)</f>
        <v>0</v>
      </c>
      <c r="D76" s="17">
        <f t="shared" si="32"/>
        <v>20.476618020304567</v>
      </c>
      <c r="E76" s="17">
        <f t="shared" si="32"/>
        <v>0</v>
      </c>
      <c r="F76" s="17">
        <f t="shared" si="32"/>
        <v>0</v>
      </c>
      <c r="G76" s="17">
        <f t="shared" si="32"/>
        <v>0</v>
      </c>
      <c r="H76" s="17">
        <f t="shared" si="32"/>
        <v>74.198782019811134</v>
      </c>
      <c r="I76" s="17">
        <f t="shared" si="32"/>
        <v>88.225593561368214</v>
      </c>
      <c r="J76" s="17">
        <f t="shared" si="32"/>
        <v>0</v>
      </c>
      <c r="K76" s="17">
        <f t="shared" si="32"/>
        <v>57.924615407227407</v>
      </c>
      <c r="L76" s="17">
        <f t="shared" si="32"/>
        <v>0</v>
      </c>
      <c r="M76" s="17">
        <f t="shared" si="32"/>
        <v>56.829132731885025</v>
      </c>
      <c r="N76" s="17">
        <f t="shared" si="32"/>
        <v>0</v>
      </c>
      <c r="O76" s="17">
        <f t="shared" si="32"/>
        <v>0</v>
      </c>
      <c r="P76" s="17">
        <f t="shared" si="32"/>
        <v>14631.879154207603</v>
      </c>
      <c r="Q76" s="17">
        <f t="shared" si="32"/>
        <v>63.604679586544847</v>
      </c>
      <c r="R76" s="17">
        <f t="shared" si="32"/>
        <v>62.922712728701939</v>
      </c>
      <c r="S76" s="17">
        <f t="shared" si="32"/>
        <v>92.03070167584778</v>
      </c>
      <c r="T76" s="17">
        <f t="shared" si="32"/>
        <v>94.270692005452645</v>
      </c>
      <c r="U76" s="10">
        <f t="shared" si="32"/>
        <v>716.60831683168317</v>
      </c>
    </row>
    <row r="77" spans="1:2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ht="13.5" x14ac:dyDescent="0.25">
      <c r="A80" s="20" t="s">
        <v>139</v>
      </c>
      <c r="B80" s="16">
        <v>0</v>
      </c>
      <c r="C80" s="16">
        <v>1293427295</v>
      </c>
      <c r="D80" s="16">
        <v>891402744</v>
      </c>
      <c r="E80" s="16">
        <v>1140840936</v>
      </c>
      <c r="F80" s="16">
        <v>0</v>
      </c>
      <c r="G80" s="16">
        <v>839768531</v>
      </c>
      <c r="H80" s="16">
        <v>3926728271</v>
      </c>
      <c r="I80" s="16">
        <v>0</v>
      </c>
      <c r="J80" s="16">
        <v>1018295243</v>
      </c>
      <c r="K80" s="16">
        <v>8535227126</v>
      </c>
      <c r="L80" s="16">
        <v>439738414</v>
      </c>
      <c r="M80" s="16">
        <v>467878978</v>
      </c>
      <c r="N80" s="16">
        <v>2145838445</v>
      </c>
      <c r="O80" s="16">
        <v>800143501</v>
      </c>
      <c r="P80" s="16">
        <v>1070068</v>
      </c>
      <c r="Q80" s="16">
        <v>781911887</v>
      </c>
      <c r="R80" s="16">
        <v>186731895</v>
      </c>
      <c r="S80" s="16">
        <v>2899692756</v>
      </c>
      <c r="T80" s="16">
        <v>1154797194</v>
      </c>
      <c r="U80" s="9">
        <v>0</v>
      </c>
    </row>
    <row r="81" spans="1:21" ht="13.5" x14ac:dyDescent="0.25">
      <c r="A81" s="20" t="s">
        <v>140</v>
      </c>
      <c r="B81" s="16">
        <v>508748289</v>
      </c>
      <c r="C81" s="16">
        <v>1240153510</v>
      </c>
      <c r="D81" s="16">
        <v>857799714</v>
      </c>
      <c r="E81" s="16">
        <v>1106279791</v>
      </c>
      <c r="F81" s="16">
        <v>2036235313</v>
      </c>
      <c r="G81" s="16">
        <v>808080801</v>
      </c>
      <c r="H81" s="16">
        <v>3776653870</v>
      </c>
      <c r="I81" s="16">
        <v>0</v>
      </c>
      <c r="J81" s="16">
        <v>963143729</v>
      </c>
      <c r="K81" s="16">
        <v>8190623709</v>
      </c>
      <c r="L81" s="16">
        <v>428380969</v>
      </c>
      <c r="M81" s="16">
        <v>582554386</v>
      </c>
      <c r="N81" s="16">
        <v>2069666030</v>
      </c>
      <c r="O81" s="16">
        <v>742120482</v>
      </c>
      <c r="P81" s="16">
        <v>1399097</v>
      </c>
      <c r="Q81" s="16">
        <v>746734871</v>
      </c>
      <c r="R81" s="16">
        <v>185110554</v>
      </c>
      <c r="S81" s="16">
        <v>2783480341</v>
      </c>
      <c r="T81" s="16">
        <v>1081822255</v>
      </c>
      <c r="U81" s="9">
        <v>0</v>
      </c>
    </row>
    <row r="82" spans="1:21" ht="13.5" x14ac:dyDescent="0.25">
      <c r="A82" s="20" t="s">
        <v>141</v>
      </c>
      <c r="B82" s="16">
        <v>0</v>
      </c>
      <c r="C82" s="16">
        <v>1206780804</v>
      </c>
      <c r="D82" s="16">
        <v>833444224</v>
      </c>
      <c r="E82" s="16">
        <v>1072692892</v>
      </c>
      <c r="F82" s="16">
        <v>1960447548</v>
      </c>
      <c r="G82" s="16">
        <v>778372352</v>
      </c>
      <c r="H82" s="16">
        <v>3637947533</v>
      </c>
      <c r="I82" s="16">
        <v>0</v>
      </c>
      <c r="J82" s="16">
        <v>922981854</v>
      </c>
      <c r="K82" s="16">
        <v>7848912548</v>
      </c>
      <c r="L82" s="16">
        <v>412959413</v>
      </c>
      <c r="M82" s="16">
        <v>561611712</v>
      </c>
      <c r="N82" s="16">
        <v>1976525454</v>
      </c>
      <c r="O82" s="16">
        <v>707439725</v>
      </c>
      <c r="P82" s="16">
        <v>1633583</v>
      </c>
      <c r="Q82" s="16">
        <v>722116364</v>
      </c>
      <c r="R82" s="16">
        <v>178796879</v>
      </c>
      <c r="S82" s="16">
        <v>2683991570</v>
      </c>
      <c r="T82" s="16">
        <v>1057448968</v>
      </c>
      <c r="U82" s="9">
        <v>0</v>
      </c>
    </row>
    <row r="83" spans="1:2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ht="13.5" x14ac:dyDescent="0.25">
      <c r="A86" s="20" t="s">
        <v>139</v>
      </c>
      <c r="B86" s="16">
        <v>1087409</v>
      </c>
      <c r="C86" s="16">
        <v>1603255658</v>
      </c>
      <c r="D86" s="16">
        <v>724863989</v>
      </c>
      <c r="E86" s="16">
        <v>4053467</v>
      </c>
      <c r="F86" s="16">
        <v>2926217440</v>
      </c>
      <c r="G86" s="16">
        <v>351585139</v>
      </c>
      <c r="H86" s="16">
        <v>5627939012</v>
      </c>
      <c r="I86" s="16">
        <v>102527</v>
      </c>
      <c r="J86" s="16">
        <v>1232707937</v>
      </c>
      <c r="K86" s="16">
        <v>7802185033</v>
      </c>
      <c r="L86" s="16">
        <v>9612399</v>
      </c>
      <c r="M86" s="16">
        <v>245945379</v>
      </c>
      <c r="N86" s="16">
        <v>17574324</v>
      </c>
      <c r="O86" s="16">
        <v>573187</v>
      </c>
      <c r="P86" s="16">
        <v>0</v>
      </c>
      <c r="Q86" s="16">
        <v>1527528175</v>
      </c>
      <c r="R86" s="16">
        <v>23842163</v>
      </c>
      <c r="S86" s="16">
        <v>281810709</v>
      </c>
      <c r="T86" s="16">
        <v>1086150792</v>
      </c>
      <c r="U86" s="9">
        <v>5952993</v>
      </c>
    </row>
    <row r="87" spans="1:21" ht="13.5" x14ac:dyDescent="0.25">
      <c r="A87" s="20" t="s">
        <v>140</v>
      </c>
      <c r="B87" s="16">
        <v>1019270</v>
      </c>
      <c r="C87" s="16">
        <v>1586595923</v>
      </c>
      <c r="D87" s="16">
        <v>702635537</v>
      </c>
      <c r="E87" s="16">
        <v>3444660</v>
      </c>
      <c r="F87" s="16">
        <v>3045260168</v>
      </c>
      <c r="G87" s="16">
        <v>324008861</v>
      </c>
      <c r="H87" s="16">
        <v>5353446804</v>
      </c>
      <c r="I87" s="16">
        <v>293581</v>
      </c>
      <c r="J87" s="16">
        <v>1170673687</v>
      </c>
      <c r="K87" s="16">
        <v>7561752930</v>
      </c>
      <c r="L87" s="16">
        <v>12984267</v>
      </c>
      <c r="M87" s="16">
        <v>261056945</v>
      </c>
      <c r="N87" s="16">
        <v>9872051</v>
      </c>
      <c r="O87" s="16">
        <v>-160010</v>
      </c>
      <c r="P87" s="16">
        <v>0</v>
      </c>
      <c r="Q87" s="16">
        <v>1592513065</v>
      </c>
      <c r="R87" s="16">
        <v>21657278</v>
      </c>
      <c r="S87" s="16">
        <v>169484275</v>
      </c>
      <c r="T87" s="16">
        <v>1085193804</v>
      </c>
      <c r="U87" s="9">
        <v>5460112</v>
      </c>
    </row>
    <row r="88" spans="1:21" ht="13.5" x14ac:dyDescent="0.25">
      <c r="A88" s="20" t="s">
        <v>141</v>
      </c>
      <c r="B88" s="16">
        <v>2283701</v>
      </c>
      <c r="C88" s="16">
        <v>1548740586</v>
      </c>
      <c r="D88" s="16">
        <v>716946834</v>
      </c>
      <c r="E88" s="16">
        <v>3998618</v>
      </c>
      <c r="F88" s="16">
        <v>2930968230</v>
      </c>
      <c r="G88" s="16">
        <v>303480753</v>
      </c>
      <c r="H88" s="16">
        <v>5148513308</v>
      </c>
      <c r="I88" s="16">
        <v>165972</v>
      </c>
      <c r="J88" s="16">
        <v>1154542626</v>
      </c>
      <c r="K88" s="16">
        <v>7090015415</v>
      </c>
      <c r="L88" s="16">
        <v>8961063</v>
      </c>
      <c r="M88" s="16">
        <v>241352549</v>
      </c>
      <c r="N88" s="16">
        <v>5844136</v>
      </c>
      <c r="O88" s="16">
        <v>659943</v>
      </c>
      <c r="P88" s="16">
        <v>0</v>
      </c>
      <c r="Q88" s="16">
        <v>1522784026</v>
      </c>
      <c r="R88" s="16">
        <v>20089437</v>
      </c>
      <c r="S88" s="16">
        <v>226397239</v>
      </c>
      <c r="T88" s="16">
        <v>1063846423</v>
      </c>
      <c r="U88" s="9">
        <v>6933562</v>
      </c>
    </row>
    <row r="89" spans="1:2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ht="13.5" x14ac:dyDescent="0.25">
      <c r="A91" s="20" t="s">
        <v>144</v>
      </c>
      <c r="B91" s="16">
        <v>8258858</v>
      </c>
      <c r="C91" s="16">
        <v>76353385</v>
      </c>
      <c r="D91" s="16">
        <v>10992831</v>
      </c>
      <c r="E91" s="16">
        <v>103224008</v>
      </c>
      <c r="F91" s="16">
        <v>15480797</v>
      </c>
      <c r="G91" s="16">
        <v>112074098</v>
      </c>
      <c r="H91" s="16">
        <v>256445813</v>
      </c>
      <c r="I91" s="16">
        <v>255950940</v>
      </c>
      <c r="J91" s="16">
        <v>3767229</v>
      </c>
      <c r="K91" s="16">
        <v>15523000</v>
      </c>
      <c r="L91" s="16">
        <v>219999998</v>
      </c>
      <c r="M91" s="16">
        <v>22126118</v>
      </c>
      <c r="N91" s="16">
        <v>254417638</v>
      </c>
      <c r="O91" s="16">
        <v>51701174</v>
      </c>
      <c r="P91" s="16">
        <v>444862000</v>
      </c>
      <c r="Q91" s="16">
        <v>1141868</v>
      </c>
      <c r="R91" s="16">
        <v>235761016</v>
      </c>
      <c r="S91" s="16">
        <v>206474846</v>
      </c>
      <c r="T91" s="16">
        <v>205310448</v>
      </c>
      <c r="U91" s="9">
        <v>83898864</v>
      </c>
    </row>
    <row r="92" spans="1:21" ht="13.5" x14ac:dyDescent="0.25">
      <c r="A92" s="20" t="s">
        <v>145</v>
      </c>
      <c r="B92" s="16">
        <v>54341979</v>
      </c>
      <c r="C92" s="16">
        <v>587206235</v>
      </c>
      <c r="D92" s="16">
        <v>-219873484</v>
      </c>
      <c r="E92" s="16">
        <v>71642610</v>
      </c>
      <c r="F92" s="16">
        <v>422936804</v>
      </c>
      <c r="G92" s="16">
        <v>73086782</v>
      </c>
      <c r="H92" s="16">
        <v>707102775</v>
      </c>
      <c r="I92" s="16">
        <v>803269141</v>
      </c>
      <c r="J92" s="16">
        <v>78213805</v>
      </c>
      <c r="K92" s="16">
        <v>109918253</v>
      </c>
      <c r="L92" s="16">
        <v>479359278</v>
      </c>
      <c r="M92" s="16">
        <v>122452646</v>
      </c>
      <c r="N92" s="16">
        <v>545242963</v>
      </c>
      <c r="O92" s="16">
        <v>393917706</v>
      </c>
      <c r="P92" s="16">
        <v>548954324</v>
      </c>
      <c r="Q92" s="16">
        <v>-51299532</v>
      </c>
      <c r="R92" s="16">
        <v>1510164524</v>
      </c>
      <c r="S92" s="16">
        <v>203395017</v>
      </c>
      <c r="T92" s="16">
        <v>-1347156529</v>
      </c>
      <c r="U92" s="9">
        <v>68070953</v>
      </c>
    </row>
    <row r="93" spans="1:2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9">
        <v>0</v>
      </c>
    </row>
    <row r="95" spans="1:2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4">
        <v>0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75" x14ac:dyDescent="0.2"/>
  <cols>
    <col min="1" max="1" width="44.42578125" bestFit="1" customWidth="1"/>
    <col min="2" max="32" width="28.85546875" bestFit="1" customWidth="1"/>
  </cols>
  <sheetData>
    <row r="1" spans="1:32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ht="13.5" x14ac:dyDescent="0.25">
      <c r="A3" s="18"/>
      <c r="B3" s="11" t="s">
        <v>443</v>
      </c>
      <c r="C3" s="11" t="s">
        <v>444</v>
      </c>
      <c r="D3" s="11" t="s">
        <v>445</v>
      </c>
      <c r="E3" s="11" t="s">
        <v>446</v>
      </c>
      <c r="F3" s="11" t="s">
        <v>447</v>
      </c>
      <c r="G3" s="11" t="s">
        <v>448</v>
      </c>
      <c r="H3" s="11" t="s">
        <v>449</v>
      </c>
      <c r="I3" s="11" t="s">
        <v>450</v>
      </c>
      <c r="J3" s="11" t="s">
        <v>451</v>
      </c>
      <c r="K3" s="11" t="s">
        <v>452</v>
      </c>
      <c r="L3" s="11" t="s">
        <v>453</v>
      </c>
      <c r="M3" s="11" t="s">
        <v>454</v>
      </c>
      <c r="N3" s="11" t="s">
        <v>455</v>
      </c>
      <c r="O3" s="11" t="s">
        <v>456</v>
      </c>
      <c r="P3" s="11" t="s">
        <v>457</v>
      </c>
      <c r="Q3" s="11" t="s">
        <v>458</v>
      </c>
      <c r="R3" s="11" t="s">
        <v>459</v>
      </c>
      <c r="S3" s="11" t="s">
        <v>460</v>
      </c>
      <c r="T3" s="11" t="s">
        <v>461</v>
      </c>
      <c r="U3" s="11" t="s">
        <v>462</v>
      </c>
      <c r="V3" s="11" t="s">
        <v>463</v>
      </c>
      <c r="W3" s="11" t="s">
        <v>464</v>
      </c>
      <c r="X3" s="11" t="s">
        <v>465</v>
      </c>
      <c r="Y3" s="11" t="s">
        <v>466</v>
      </c>
      <c r="Z3" s="11" t="s">
        <v>467</v>
      </c>
      <c r="AA3" s="11" t="s">
        <v>468</v>
      </c>
      <c r="AB3" s="11" t="s">
        <v>469</v>
      </c>
      <c r="AC3" s="11" t="s">
        <v>470</v>
      </c>
      <c r="AD3" s="11" t="s">
        <v>471</v>
      </c>
      <c r="AE3" s="11" t="s">
        <v>472</v>
      </c>
      <c r="AF3" s="4" t="s">
        <v>473</v>
      </c>
    </row>
    <row r="4" spans="1:32" ht="13.5" x14ac:dyDescent="0.25">
      <c r="A4" s="19"/>
      <c r="B4" s="12" t="s">
        <v>68</v>
      </c>
      <c r="C4" s="12" t="s">
        <v>474</v>
      </c>
      <c r="D4" s="12" t="s">
        <v>475</v>
      </c>
      <c r="E4" s="12" t="s">
        <v>476</v>
      </c>
      <c r="F4" s="12" t="s">
        <v>477</v>
      </c>
      <c r="G4" s="12" t="s">
        <v>478</v>
      </c>
      <c r="H4" s="12" t="s">
        <v>479</v>
      </c>
      <c r="I4" s="12" t="s">
        <v>480</v>
      </c>
      <c r="J4" s="12" t="s">
        <v>481</v>
      </c>
      <c r="K4" s="12" t="s">
        <v>482</v>
      </c>
      <c r="L4" s="12" t="s">
        <v>483</v>
      </c>
      <c r="M4" s="12" t="s">
        <v>484</v>
      </c>
      <c r="N4" s="12" t="s">
        <v>485</v>
      </c>
      <c r="O4" s="12" t="s">
        <v>486</v>
      </c>
      <c r="P4" s="12" t="s">
        <v>487</v>
      </c>
      <c r="Q4" s="12" t="s">
        <v>488</v>
      </c>
      <c r="R4" s="12" t="s">
        <v>489</v>
      </c>
      <c r="S4" s="12" t="s">
        <v>490</v>
      </c>
      <c r="T4" s="12" t="s">
        <v>491</v>
      </c>
      <c r="U4" s="12" t="s">
        <v>417</v>
      </c>
      <c r="V4" s="12" t="s">
        <v>492</v>
      </c>
      <c r="W4" s="12" t="s">
        <v>493</v>
      </c>
      <c r="X4" s="12" t="s">
        <v>494</v>
      </c>
      <c r="Y4" s="12" t="s">
        <v>495</v>
      </c>
      <c r="Z4" s="12" t="s">
        <v>496</v>
      </c>
      <c r="AA4" s="12" t="s">
        <v>497</v>
      </c>
      <c r="AB4" s="12" t="s">
        <v>498</v>
      </c>
      <c r="AC4" s="12" t="s">
        <v>499</v>
      </c>
      <c r="AD4" s="12" t="s">
        <v>500</v>
      </c>
      <c r="AE4" s="12" t="s">
        <v>501</v>
      </c>
      <c r="AF4" s="5" t="s">
        <v>502</v>
      </c>
    </row>
    <row r="5" spans="1:32" ht="13.5" x14ac:dyDescent="0.25">
      <c r="A5" s="19"/>
      <c r="B5" s="12" t="s">
        <v>503</v>
      </c>
      <c r="C5" s="12" t="s">
        <v>84</v>
      </c>
      <c r="D5" s="12" t="s">
        <v>84</v>
      </c>
      <c r="E5" s="12" t="s">
        <v>504</v>
      </c>
      <c r="F5" s="12" t="s">
        <v>84</v>
      </c>
      <c r="G5" s="12" t="s">
        <v>505</v>
      </c>
      <c r="H5" s="12" t="s">
        <v>85</v>
      </c>
      <c r="I5" s="12" t="s">
        <v>85</v>
      </c>
      <c r="J5" s="12" t="s">
        <v>506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507</v>
      </c>
      <c r="V5" s="12" t="s">
        <v>508</v>
      </c>
      <c r="W5" s="12" t="s">
        <v>85</v>
      </c>
      <c r="X5" s="12" t="s">
        <v>85</v>
      </c>
      <c r="Y5" s="12" t="s">
        <v>85</v>
      </c>
      <c r="Z5" s="12" t="s">
        <v>509</v>
      </c>
      <c r="AA5" s="12" t="s">
        <v>510</v>
      </c>
      <c r="AB5" s="12" t="s">
        <v>511</v>
      </c>
      <c r="AC5" s="12" t="s">
        <v>85</v>
      </c>
      <c r="AD5" s="12" t="s">
        <v>85</v>
      </c>
      <c r="AE5" s="12" t="s">
        <v>84</v>
      </c>
      <c r="AF5" s="5" t="s">
        <v>512</v>
      </c>
    </row>
    <row r="6" spans="1:3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ht="13.5" x14ac:dyDescent="0.25">
      <c r="A8" s="20" t="s">
        <v>107</v>
      </c>
      <c r="B8" s="15">
        <f>+B15</f>
        <v>329118542</v>
      </c>
      <c r="C8" s="15">
        <f t="shared" ref="C8:AF8" si="0">+C15</f>
        <v>672499855</v>
      </c>
      <c r="D8" s="15">
        <f t="shared" si="0"/>
        <v>475854497</v>
      </c>
      <c r="E8" s="15">
        <f t="shared" si="0"/>
        <v>117274048</v>
      </c>
      <c r="F8" s="15">
        <f t="shared" si="0"/>
        <v>62205683</v>
      </c>
      <c r="G8" s="15">
        <f t="shared" si="0"/>
        <v>306901326</v>
      </c>
      <c r="H8" s="15">
        <f t="shared" si="0"/>
        <v>57613361</v>
      </c>
      <c r="I8" s="15">
        <f t="shared" si="0"/>
        <v>182911750</v>
      </c>
      <c r="J8" s="15">
        <f t="shared" si="0"/>
        <v>59889180</v>
      </c>
      <c r="K8" s="15">
        <f t="shared" si="0"/>
        <v>59852218</v>
      </c>
      <c r="L8" s="15">
        <f t="shared" si="0"/>
        <v>66576354</v>
      </c>
      <c r="M8" s="15">
        <f t="shared" si="0"/>
        <v>52275516</v>
      </c>
      <c r="N8" s="15">
        <f t="shared" si="0"/>
        <v>170311376</v>
      </c>
      <c r="O8" s="15">
        <f t="shared" si="0"/>
        <v>-82719527</v>
      </c>
      <c r="P8" s="15">
        <f t="shared" si="0"/>
        <v>12534060</v>
      </c>
      <c r="Q8" s="15">
        <f t="shared" si="0"/>
        <v>58726523</v>
      </c>
      <c r="R8" s="15">
        <f t="shared" si="0"/>
        <v>51864774</v>
      </c>
      <c r="S8" s="15">
        <f t="shared" si="0"/>
        <v>92680677</v>
      </c>
      <c r="T8" s="15">
        <f t="shared" si="0"/>
        <v>174071230</v>
      </c>
      <c r="U8" s="15">
        <f t="shared" si="0"/>
        <v>74961790</v>
      </c>
      <c r="V8" s="15">
        <f t="shared" si="0"/>
        <v>188780985</v>
      </c>
      <c r="W8" s="15">
        <f t="shared" si="0"/>
        <v>66735185</v>
      </c>
      <c r="X8" s="15">
        <f t="shared" si="0"/>
        <v>101599594</v>
      </c>
      <c r="Y8" s="15">
        <f t="shared" si="0"/>
        <v>134121058</v>
      </c>
      <c r="Z8" s="15">
        <f t="shared" si="0"/>
        <v>740973053</v>
      </c>
      <c r="AA8" s="15">
        <f t="shared" si="0"/>
        <v>32625984</v>
      </c>
      <c r="AB8" s="15">
        <f t="shared" si="0"/>
        <v>2263734106</v>
      </c>
      <c r="AC8" s="15">
        <f t="shared" si="0"/>
        <v>469124547</v>
      </c>
      <c r="AD8" s="15">
        <f t="shared" si="0"/>
        <v>142094219</v>
      </c>
      <c r="AE8" s="15">
        <f t="shared" si="0"/>
        <v>290558838</v>
      </c>
      <c r="AF8" s="8">
        <f t="shared" si="0"/>
        <v>146233632</v>
      </c>
    </row>
    <row r="9" spans="1:32" ht="13.5" x14ac:dyDescent="0.25">
      <c r="A9" s="20" t="s">
        <v>108</v>
      </c>
      <c r="B9" s="15">
        <f>+B26</f>
        <v>245993934</v>
      </c>
      <c r="C9" s="15">
        <f t="shared" ref="C9:AF9" si="1">+C26</f>
        <v>602846223</v>
      </c>
      <c r="D9" s="15">
        <f t="shared" si="1"/>
        <v>502783111</v>
      </c>
      <c r="E9" s="15">
        <f t="shared" si="1"/>
        <v>91238391</v>
      </c>
      <c r="F9" s="15">
        <f t="shared" si="1"/>
        <v>79512213</v>
      </c>
      <c r="G9" s="15">
        <f t="shared" si="1"/>
        <v>241755130</v>
      </c>
      <c r="H9" s="15">
        <f t="shared" si="1"/>
        <v>31673927</v>
      </c>
      <c r="I9" s="15">
        <f t="shared" si="1"/>
        <v>204306995</v>
      </c>
      <c r="J9" s="15">
        <f t="shared" si="1"/>
        <v>55462604</v>
      </c>
      <c r="K9" s="15">
        <f t="shared" si="1"/>
        <v>48149061</v>
      </c>
      <c r="L9" s="15">
        <f t="shared" si="1"/>
        <v>53720962</v>
      </c>
      <c r="M9" s="15">
        <f t="shared" si="1"/>
        <v>72598420</v>
      </c>
      <c r="N9" s="15">
        <f t="shared" si="1"/>
        <v>115595521</v>
      </c>
      <c r="O9" s="15">
        <f t="shared" si="1"/>
        <v>88858098</v>
      </c>
      <c r="P9" s="15">
        <f t="shared" si="1"/>
        <v>24484280</v>
      </c>
      <c r="Q9" s="15">
        <f t="shared" si="1"/>
        <v>90966331</v>
      </c>
      <c r="R9" s="15">
        <f t="shared" si="1"/>
        <v>55951773</v>
      </c>
      <c r="S9" s="15">
        <f t="shared" si="1"/>
        <v>63224345</v>
      </c>
      <c r="T9" s="15">
        <f t="shared" si="1"/>
        <v>92426769</v>
      </c>
      <c r="U9" s="15">
        <f t="shared" si="1"/>
        <v>58739559</v>
      </c>
      <c r="V9" s="15">
        <f t="shared" si="1"/>
        <v>149271454</v>
      </c>
      <c r="W9" s="15">
        <f t="shared" si="1"/>
        <v>43021593</v>
      </c>
      <c r="X9" s="15">
        <f t="shared" si="1"/>
        <v>139826592</v>
      </c>
      <c r="Y9" s="15">
        <f t="shared" si="1"/>
        <v>111118408</v>
      </c>
      <c r="Z9" s="15">
        <f t="shared" si="1"/>
        <v>604588467</v>
      </c>
      <c r="AA9" s="15">
        <f t="shared" si="1"/>
        <v>52687921</v>
      </c>
      <c r="AB9" s="15">
        <f t="shared" si="1"/>
        <v>1971464615</v>
      </c>
      <c r="AC9" s="15">
        <f t="shared" si="1"/>
        <v>153592429</v>
      </c>
      <c r="AD9" s="15">
        <f t="shared" si="1"/>
        <v>141795517</v>
      </c>
      <c r="AE9" s="15">
        <f t="shared" si="1"/>
        <v>303373028</v>
      </c>
      <c r="AF9" s="8">
        <f t="shared" si="1"/>
        <v>95134742</v>
      </c>
    </row>
    <row r="10" spans="1:32" ht="13.5" x14ac:dyDescent="0.25">
      <c r="A10" s="20" t="s">
        <v>109</v>
      </c>
      <c r="B10" s="15">
        <f>+B8-B9</f>
        <v>83124608</v>
      </c>
      <c r="C10" s="15">
        <f t="shared" ref="C10:AF10" si="2">+C8-C9</f>
        <v>69653632</v>
      </c>
      <c r="D10" s="15">
        <f t="shared" si="2"/>
        <v>-26928614</v>
      </c>
      <c r="E10" s="15">
        <f t="shared" si="2"/>
        <v>26035657</v>
      </c>
      <c r="F10" s="15">
        <f t="shared" si="2"/>
        <v>-17306530</v>
      </c>
      <c r="G10" s="15">
        <f t="shared" si="2"/>
        <v>65146196</v>
      </c>
      <c r="H10" s="15">
        <f t="shared" si="2"/>
        <v>25939434</v>
      </c>
      <c r="I10" s="15">
        <f t="shared" si="2"/>
        <v>-21395245</v>
      </c>
      <c r="J10" s="15">
        <f t="shared" si="2"/>
        <v>4426576</v>
      </c>
      <c r="K10" s="15">
        <f t="shared" si="2"/>
        <v>11703157</v>
      </c>
      <c r="L10" s="15">
        <f t="shared" si="2"/>
        <v>12855392</v>
      </c>
      <c r="M10" s="15">
        <f t="shared" si="2"/>
        <v>-20322904</v>
      </c>
      <c r="N10" s="15">
        <f t="shared" si="2"/>
        <v>54715855</v>
      </c>
      <c r="O10" s="15">
        <f t="shared" si="2"/>
        <v>-171577625</v>
      </c>
      <c r="P10" s="15">
        <f t="shared" si="2"/>
        <v>-11950220</v>
      </c>
      <c r="Q10" s="15">
        <f t="shared" si="2"/>
        <v>-32239808</v>
      </c>
      <c r="R10" s="15">
        <f t="shared" si="2"/>
        <v>-4086999</v>
      </c>
      <c r="S10" s="15">
        <f t="shared" si="2"/>
        <v>29456332</v>
      </c>
      <c r="T10" s="15">
        <f t="shared" si="2"/>
        <v>81644461</v>
      </c>
      <c r="U10" s="15">
        <f t="shared" si="2"/>
        <v>16222231</v>
      </c>
      <c r="V10" s="15">
        <f t="shared" si="2"/>
        <v>39509531</v>
      </c>
      <c r="W10" s="15">
        <f t="shared" si="2"/>
        <v>23713592</v>
      </c>
      <c r="X10" s="15">
        <f t="shared" si="2"/>
        <v>-38226998</v>
      </c>
      <c r="Y10" s="15">
        <f t="shared" si="2"/>
        <v>23002650</v>
      </c>
      <c r="Z10" s="15">
        <f t="shared" si="2"/>
        <v>136384586</v>
      </c>
      <c r="AA10" s="15">
        <f t="shared" si="2"/>
        <v>-20061937</v>
      </c>
      <c r="AB10" s="15">
        <f t="shared" si="2"/>
        <v>292269491</v>
      </c>
      <c r="AC10" s="15">
        <f t="shared" si="2"/>
        <v>315532118</v>
      </c>
      <c r="AD10" s="15">
        <f t="shared" si="2"/>
        <v>298702</v>
      </c>
      <c r="AE10" s="15">
        <f t="shared" si="2"/>
        <v>-12814190</v>
      </c>
      <c r="AF10" s="8">
        <f t="shared" si="2"/>
        <v>51098890</v>
      </c>
    </row>
    <row r="11" spans="1:3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ht="13.5" x14ac:dyDescent="0.25">
      <c r="A13" s="20" t="s">
        <v>112</v>
      </c>
      <c r="B13" s="16">
        <v>424457011</v>
      </c>
      <c r="C13" s="16">
        <v>813983031</v>
      </c>
      <c r="D13" s="16">
        <v>734575421</v>
      </c>
      <c r="E13" s="16">
        <v>120431586</v>
      </c>
      <c r="F13" s="16">
        <v>135637816</v>
      </c>
      <c r="G13" s="16">
        <v>467537254</v>
      </c>
      <c r="H13" s="16">
        <v>92344456</v>
      </c>
      <c r="I13" s="16">
        <v>284500565</v>
      </c>
      <c r="J13" s="16">
        <v>101898308</v>
      </c>
      <c r="K13" s="16">
        <v>90036404</v>
      </c>
      <c r="L13" s="16">
        <v>83456950</v>
      </c>
      <c r="M13" s="16">
        <v>202076682</v>
      </c>
      <c r="N13" s="16">
        <v>253762950</v>
      </c>
      <c r="O13" s="16">
        <v>356074923</v>
      </c>
      <c r="P13" s="16">
        <v>107576313</v>
      </c>
      <c r="Q13" s="16">
        <v>70576864</v>
      </c>
      <c r="R13" s="16">
        <v>127096555</v>
      </c>
      <c r="S13" s="16">
        <v>183769909</v>
      </c>
      <c r="T13" s="16">
        <v>237406365</v>
      </c>
      <c r="U13" s="16">
        <v>73822100</v>
      </c>
      <c r="V13" s="16">
        <v>406710136</v>
      </c>
      <c r="W13" s="16">
        <v>99464581</v>
      </c>
      <c r="X13" s="16">
        <v>287982148</v>
      </c>
      <c r="Y13" s="16">
        <v>157685964</v>
      </c>
      <c r="Z13" s="16">
        <v>1104563555</v>
      </c>
      <c r="AA13" s="16">
        <v>94564000</v>
      </c>
      <c r="AB13" s="16">
        <v>2969076794</v>
      </c>
      <c r="AC13" s="16">
        <v>354506808</v>
      </c>
      <c r="AD13" s="16">
        <v>214318667</v>
      </c>
      <c r="AE13" s="16">
        <v>537285622</v>
      </c>
      <c r="AF13" s="9">
        <v>158782400</v>
      </c>
    </row>
    <row r="14" spans="1:32" ht="13.5" x14ac:dyDescent="0.25">
      <c r="A14" s="20" t="s">
        <v>113</v>
      </c>
      <c r="B14" s="16">
        <v>441378012</v>
      </c>
      <c r="C14" s="16">
        <v>900431377</v>
      </c>
      <c r="D14" s="16">
        <v>735111421</v>
      </c>
      <c r="E14" s="16">
        <v>130345230</v>
      </c>
      <c r="F14" s="16">
        <v>124482078</v>
      </c>
      <c r="G14" s="16">
        <v>420571000</v>
      </c>
      <c r="H14" s="16">
        <v>91803456</v>
      </c>
      <c r="I14" s="16">
        <v>290882209</v>
      </c>
      <c r="J14" s="16">
        <v>108142000</v>
      </c>
      <c r="K14" s="16">
        <v>90036404</v>
      </c>
      <c r="L14" s="16">
        <v>83389974</v>
      </c>
      <c r="M14" s="16">
        <v>204206977</v>
      </c>
      <c r="N14" s="16">
        <v>257595400</v>
      </c>
      <c r="O14" s="16">
        <v>358593923</v>
      </c>
      <c r="P14" s="16">
        <v>107576313</v>
      </c>
      <c r="Q14" s="16">
        <v>86618883</v>
      </c>
      <c r="R14" s="16">
        <v>116572689</v>
      </c>
      <c r="S14" s="16">
        <v>177509910</v>
      </c>
      <c r="T14" s="16">
        <v>256285674</v>
      </c>
      <c r="U14" s="16">
        <v>75396614</v>
      </c>
      <c r="V14" s="16">
        <v>406710136</v>
      </c>
      <c r="W14" s="16">
        <v>90121705</v>
      </c>
      <c r="X14" s="16">
        <v>291969423</v>
      </c>
      <c r="Y14" s="16">
        <v>232288747</v>
      </c>
      <c r="Z14" s="16">
        <v>1083716109</v>
      </c>
      <c r="AA14" s="16">
        <v>93620000</v>
      </c>
      <c r="AB14" s="16">
        <v>3069949794</v>
      </c>
      <c r="AC14" s="16">
        <v>337300591</v>
      </c>
      <c r="AD14" s="16">
        <v>209291657</v>
      </c>
      <c r="AE14" s="16">
        <v>554764146</v>
      </c>
      <c r="AF14" s="9">
        <v>159739014</v>
      </c>
    </row>
    <row r="15" spans="1:32" ht="13.5" x14ac:dyDescent="0.25">
      <c r="A15" s="20" t="s">
        <v>114</v>
      </c>
      <c r="B15" s="16">
        <v>329118542</v>
      </c>
      <c r="C15" s="16">
        <v>672499855</v>
      </c>
      <c r="D15" s="16">
        <v>475854497</v>
      </c>
      <c r="E15" s="16">
        <v>117274048</v>
      </c>
      <c r="F15" s="16">
        <v>62205683</v>
      </c>
      <c r="G15" s="16">
        <v>306901326</v>
      </c>
      <c r="H15" s="16">
        <v>57613361</v>
      </c>
      <c r="I15" s="16">
        <v>182911750</v>
      </c>
      <c r="J15" s="16">
        <v>59889180</v>
      </c>
      <c r="K15" s="16">
        <v>59852218</v>
      </c>
      <c r="L15" s="16">
        <v>66576354</v>
      </c>
      <c r="M15" s="16">
        <v>52275516</v>
      </c>
      <c r="N15" s="16">
        <v>170311376</v>
      </c>
      <c r="O15" s="16">
        <v>-82719527</v>
      </c>
      <c r="P15" s="16">
        <v>12534060</v>
      </c>
      <c r="Q15" s="16">
        <v>58726523</v>
      </c>
      <c r="R15" s="16">
        <v>51864774</v>
      </c>
      <c r="S15" s="16">
        <v>92680677</v>
      </c>
      <c r="T15" s="16">
        <v>174071230</v>
      </c>
      <c r="U15" s="16">
        <v>74961790</v>
      </c>
      <c r="V15" s="16">
        <v>188780985</v>
      </c>
      <c r="W15" s="16">
        <v>66735185</v>
      </c>
      <c r="X15" s="16">
        <v>101599594</v>
      </c>
      <c r="Y15" s="16">
        <v>134121058</v>
      </c>
      <c r="Z15" s="16">
        <v>740973053</v>
      </c>
      <c r="AA15" s="16">
        <v>32625984</v>
      </c>
      <c r="AB15" s="16">
        <v>2263734106</v>
      </c>
      <c r="AC15" s="16">
        <v>469124547</v>
      </c>
      <c r="AD15" s="16">
        <v>142094219</v>
      </c>
      <c r="AE15" s="16">
        <v>290558838</v>
      </c>
      <c r="AF15" s="9">
        <v>146233632</v>
      </c>
    </row>
    <row r="16" spans="1:3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ht="13.5" x14ac:dyDescent="0.25">
      <c r="A17" s="20" t="s">
        <v>115</v>
      </c>
      <c r="B17" s="15">
        <f>+B14-B13</f>
        <v>16921001</v>
      </c>
      <c r="C17" s="15">
        <f t="shared" ref="C17:AF17" si="3">+C14-C13</f>
        <v>86448346</v>
      </c>
      <c r="D17" s="15">
        <f t="shared" si="3"/>
        <v>536000</v>
      </c>
      <c r="E17" s="15">
        <f t="shared" si="3"/>
        <v>9913644</v>
      </c>
      <c r="F17" s="15">
        <f t="shared" si="3"/>
        <v>-11155738</v>
      </c>
      <c r="G17" s="15">
        <f t="shared" si="3"/>
        <v>-46966254</v>
      </c>
      <c r="H17" s="15">
        <f t="shared" si="3"/>
        <v>-541000</v>
      </c>
      <c r="I17" s="15">
        <f t="shared" si="3"/>
        <v>6381644</v>
      </c>
      <c r="J17" s="15">
        <f t="shared" si="3"/>
        <v>6243692</v>
      </c>
      <c r="K17" s="15">
        <f t="shared" si="3"/>
        <v>0</v>
      </c>
      <c r="L17" s="15">
        <f t="shared" si="3"/>
        <v>-66976</v>
      </c>
      <c r="M17" s="15">
        <f t="shared" si="3"/>
        <v>2130295</v>
      </c>
      <c r="N17" s="15">
        <f t="shared" si="3"/>
        <v>3832450</v>
      </c>
      <c r="O17" s="15">
        <f t="shared" si="3"/>
        <v>2519000</v>
      </c>
      <c r="P17" s="15">
        <f t="shared" si="3"/>
        <v>0</v>
      </c>
      <c r="Q17" s="15">
        <f t="shared" si="3"/>
        <v>16042019</v>
      </c>
      <c r="R17" s="15">
        <f t="shared" si="3"/>
        <v>-10523866</v>
      </c>
      <c r="S17" s="15">
        <f t="shared" si="3"/>
        <v>-6259999</v>
      </c>
      <c r="T17" s="15">
        <f t="shared" si="3"/>
        <v>18879309</v>
      </c>
      <c r="U17" s="15">
        <f t="shared" si="3"/>
        <v>1574514</v>
      </c>
      <c r="V17" s="15">
        <f t="shared" si="3"/>
        <v>0</v>
      </c>
      <c r="W17" s="15">
        <f t="shared" si="3"/>
        <v>-9342876</v>
      </c>
      <c r="X17" s="15">
        <f t="shared" si="3"/>
        <v>3987275</v>
      </c>
      <c r="Y17" s="15">
        <f t="shared" si="3"/>
        <v>74602783</v>
      </c>
      <c r="Z17" s="15">
        <f t="shared" si="3"/>
        <v>-20847446</v>
      </c>
      <c r="AA17" s="15">
        <f t="shared" si="3"/>
        <v>-944000</v>
      </c>
      <c r="AB17" s="15">
        <f t="shared" si="3"/>
        <v>100873000</v>
      </c>
      <c r="AC17" s="15">
        <f t="shared" si="3"/>
        <v>-17206217</v>
      </c>
      <c r="AD17" s="15">
        <f t="shared" si="3"/>
        <v>-5027010</v>
      </c>
      <c r="AE17" s="15">
        <f t="shared" si="3"/>
        <v>17478524</v>
      </c>
      <c r="AF17" s="8">
        <f t="shared" si="3"/>
        <v>956614</v>
      </c>
    </row>
    <row r="18" spans="1:32" ht="13.5" x14ac:dyDescent="0.25">
      <c r="A18" s="20" t="s">
        <v>116</v>
      </c>
      <c r="B18" s="15">
        <f>+B15-B13</f>
        <v>-95338469</v>
      </c>
      <c r="C18" s="15">
        <f t="shared" ref="C18:AF18" si="4">+C15-C13</f>
        <v>-141483176</v>
      </c>
      <c r="D18" s="15">
        <f t="shared" si="4"/>
        <v>-258720924</v>
      </c>
      <c r="E18" s="15">
        <f t="shared" si="4"/>
        <v>-3157538</v>
      </c>
      <c r="F18" s="15">
        <f t="shared" si="4"/>
        <v>-73432133</v>
      </c>
      <c r="G18" s="15">
        <f t="shared" si="4"/>
        <v>-160635928</v>
      </c>
      <c r="H18" s="15">
        <f t="shared" si="4"/>
        <v>-34731095</v>
      </c>
      <c r="I18" s="15">
        <f t="shared" si="4"/>
        <v>-101588815</v>
      </c>
      <c r="J18" s="15">
        <f t="shared" si="4"/>
        <v>-42009128</v>
      </c>
      <c r="K18" s="15">
        <f t="shared" si="4"/>
        <v>-30184186</v>
      </c>
      <c r="L18" s="15">
        <f t="shared" si="4"/>
        <v>-16880596</v>
      </c>
      <c r="M18" s="15">
        <f t="shared" si="4"/>
        <v>-149801166</v>
      </c>
      <c r="N18" s="15">
        <f t="shared" si="4"/>
        <v>-83451574</v>
      </c>
      <c r="O18" s="15">
        <f t="shared" si="4"/>
        <v>-438794450</v>
      </c>
      <c r="P18" s="15">
        <f t="shared" si="4"/>
        <v>-95042253</v>
      </c>
      <c r="Q18" s="15">
        <f t="shared" si="4"/>
        <v>-11850341</v>
      </c>
      <c r="R18" s="15">
        <f t="shared" si="4"/>
        <v>-75231781</v>
      </c>
      <c r="S18" s="15">
        <f t="shared" si="4"/>
        <v>-91089232</v>
      </c>
      <c r="T18" s="15">
        <f t="shared" si="4"/>
        <v>-63335135</v>
      </c>
      <c r="U18" s="15">
        <f t="shared" si="4"/>
        <v>1139690</v>
      </c>
      <c r="V18" s="15">
        <f t="shared" si="4"/>
        <v>-217929151</v>
      </c>
      <c r="W18" s="15">
        <f t="shared" si="4"/>
        <v>-32729396</v>
      </c>
      <c r="X18" s="15">
        <f t="shared" si="4"/>
        <v>-186382554</v>
      </c>
      <c r="Y18" s="15">
        <f t="shared" si="4"/>
        <v>-23564906</v>
      </c>
      <c r="Z18" s="15">
        <f t="shared" si="4"/>
        <v>-363590502</v>
      </c>
      <c r="AA18" s="15">
        <f t="shared" si="4"/>
        <v>-61938016</v>
      </c>
      <c r="AB18" s="15">
        <f t="shared" si="4"/>
        <v>-705342688</v>
      </c>
      <c r="AC18" s="15">
        <f t="shared" si="4"/>
        <v>114617739</v>
      </c>
      <c r="AD18" s="15">
        <f t="shared" si="4"/>
        <v>-72224448</v>
      </c>
      <c r="AE18" s="15">
        <f t="shared" si="4"/>
        <v>-246726784</v>
      </c>
      <c r="AF18" s="8">
        <f t="shared" si="4"/>
        <v>-12548768</v>
      </c>
    </row>
    <row r="19" spans="1:32" ht="13.5" x14ac:dyDescent="0.25">
      <c r="A19" s="20" t="s">
        <v>117</v>
      </c>
      <c r="B19" s="15">
        <f>+B15-B14</f>
        <v>-112259470</v>
      </c>
      <c r="C19" s="15">
        <f t="shared" ref="C19:AF19" si="5">+C15-C14</f>
        <v>-227931522</v>
      </c>
      <c r="D19" s="15">
        <f t="shared" si="5"/>
        <v>-259256924</v>
      </c>
      <c r="E19" s="15">
        <f t="shared" si="5"/>
        <v>-13071182</v>
      </c>
      <c r="F19" s="15">
        <f t="shared" si="5"/>
        <v>-62276395</v>
      </c>
      <c r="G19" s="15">
        <f t="shared" si="5"/>
        <v>-113669674</v>
      </c>
      <c r="H19" s="15">
        <f t="shared" si="5"/>
        <v>-34190095</v>
      </c>
      <c r="I19" s="15">
        <f t="shared" si="5"/>
        <v>-107970459</v>
      </c>
      <c r="J19" s="15">
        <f t="shared" si="5"/>
        <v>-48252820</v>
      </c>
      <c r="K19" s="15">
        <f t="shared" si="5"/>
        <v>-30184186</v>
      </c>
      <c r="L19" s="15">
        <f t="shared" si="5"/>
        <v>-16813620</v>
      </c>
      <c r="M19" s="15">
        <f t="shared" si="5"/>
        <v>-151931461</v>
      </c>
      <c r="N19" s="15">
        <f t="shared" si="5"/>
        <v>-87284024</v>
      </c>
      <c r="O19" s="15">
        <f t="shared" si="5"/>
        <v>-441313450</v>
      </c>
      <c r="P19" s="15">
        <f t="shared" si="5"/>
        <v>-95042253</v>
      </c>
      <c r="Q19" s="15">
        <f t="shared" si="5"/>
        <v>-27892360</v>
      </c>
      <c r="R19" s="15">
        <f t="shared" si="5"/>
        <v>-64707915</v>
      </c>
      <c r="S19" s="15">
        <f t="shared" si="5"/>
        <v>-84829233</v>
      </c>
      <c r="T19" s="15">
        <f t="shared" si="5"/>
        <v>-82214444</v>
      </c>
      <c r="U19" s="15">
        <f t="shared" si="5"/>
        <v>-434824</v>
      </c>
      <c r="V19" s="15">
        <f t="shared" si="5"/>
        <v>-217929151</v>
      </c>
      <c r="W19" s="15">
        <f t="shared" si="5"/>
        <v>-23386520</v>
      </c>
      <c r="X19" s="15">
        <f t="shared" si="5"/>
        <v>-190369829</v>
      </c>
      <c r="Y19" s="15">
        <f t="shared" si="5"/>
        <v>-98167689</v>
      </c>
      <c r="Z19" s="15">
        <f t="shared" si="5"/>
        <v>-342743056</v>
      </c>
      <c r="AA19" s="15">
        <f t="shared" si="5"/>
        <v>-60994016</v>
      </c>
      <c r="AB19" s="15">
        <f t="shared" si="5"/>
        <v>-806215688</v>
      </c>
      <c r="AC19" s="15">
        <f t="shared" si="5"/>
        <v>131823956</v>
      </c>
      <c r="AD19" s="15">
        <f t="shared" si="5"/>
        <v>-67197438</v>
      </c>
      <c r="AE19" s="15">
        <f t="shared" si="5"/>
        <v>-264205308</v>
      </c>
      <c r="AF19" s="8">
        <f t="shared" si="5"/>
        <v>-13505382</v>
      </c>
    </row>
    <row r="20" spans="1:32" ht="13.5" x14ac:dyDescent="0.25">
      <c r="A20" s="20" t="s">
        <v>118</v>
      </c>
      <c r="B20" s="17">
        <f>IF(B13=0,0,B15*100/B13)</f>
        <v>77.53872205446973</v>
      </c>
      <c r="C20" s="17">
        <f t="shared" ref="C20:AF20" si="6">IF(C13=0,0,C15*100/C13)</f>
        <v>82.618412102991371</v>
      </c>
      <c r="D20" s="17">
        <f t="shared" si="6"/>
        <v>64.779528881078633</v>
      </c>
      <c r="E20" s="17">
        <f t="shared" si="6"/>
        <v>97.378147955304684</v>
      </c>
      <c r="F20" s="17">
        <f t="shared" si="6"/>
        <v>45.861607650774914</v>
      </c>
      <c r="G20" s="17">
        <f t="shared" si="6"/>
        <v>65.642111590962116</v>
      </c>
      <c r="H20" s="17">
        <f t="shared" si="6"/>
        <v>62.389626292237836</v>
      </c>
      <c r="I20" s="17">
        <f t="shared" si="6"/>
        <v>64.292227328265582</v>
      </c>
      <c r="J20" s="17">
        <f t="shared" si="6"/>
        <v>58.773478358443398</v>
      </c>
      <c r="K20" s="17">
        <f t="shared" si="6"/>
        <v>66.475575812645744</v>
      </c>
      <c r="L20" s="17">
        <f t="shared" si="6"/>
        <v>79.773289102944688</v>
      </c>
      <c r="M20" s="17">
        <f t="shared" si="6"/>
        <v>25.869148029657374</v>
      </c>
      <c r="N20" s="17">
        <f t="shared" si="6"/>
        <v>67.11435849874853</v>
      </c>
      <c r="O20" s="17">
        <f t="shared" si="6"/>
        <v>-23.230933058433884</v>
      </c>
      <c r="P20" s="17">
        <f t="shared" si="6"/>
        <v>11.651319561398243</v>
      </c>
      <c r="Q20" s="17">
        <f t="shared" si="6"/>
        <v>83.209312048775644</v>
      </c>
      <c r="R20" s="17">
        <f t="shared" si="6"/>
        <v>40.807379869580259</v>
      </c>
      <c r="S20" s="17">
        <f t="shared" si="6"/>
        <v>50.432999343760898</v>
      </c>
      <c r="T20" s="17">
        <f t="shared" si="6"/>
        <v>73.322056887564912</v>
      </c>
      <c r="U20" s="17">
        <f t="shared" si="6"/>
        <v>101.54383307979589</v>
      </c>
      <c r="V20" s="17">
        <f t="shared" si="6"/>
        <v>46.4165921352892</v>
      </c>
      <c r="W20" s="17">
        <f t="shared" si="6"/>
        <v>67.094421279470325</v>
      </c>
      <c r="X20" s="17">
        <f t="shared" si="6"/>
        <v>35.279823664625212</v>
      </c>
      <c r="Y20" s="17">
        <f t="shared" si="6"/>
        <v>85.05579989351493</v>
      </c>
      <c r="Z20" s="17">
        <f t="shared" si="6"/>
        <v>67.082880803540547</v>
      </c>
      <c r="AA20" s="17">
        <f t="shared" si="6"/>
        <v>34.501484708768665</v>
      </c>
      <c r="AB20" s="17">
        <f t="shared" si="6"/>
        <v>76.243703449322098</v>
      </c>
      <c r="AC20" s="17">
        <f t="shared" si="6"/>
        <v>132.33160447513887</v>
      </c>
      <c r="AD20" s="17">
        <f t="shared" si="6"/>
        <v>66.300439895886441</v>
      </c>
      <c r="AE20" s="17">
        <f t="shared" si="6"/>
        <v>54.079027262709815</v>
      </c>
      <c r="AF20" s="10">
        <f t="shared" si="6"/>
        <v>92.096877235764168</v>
      </c>
    </row>
    <row r="21" spans="1:32" ht="13.5" x14ac:dyDescent="0.25">
      <c r="A21" s="20" t="s">
        <v>119</v>
      </c>
      <c r="B21" s="17">
        <f>IF(B14=0,0,B15*100/B14)</f>
        <v>74.56613901283329</v>
      </c>
      <c r="C21" s="17">
        <f t="shared" ref="C21:AF21" si="7">IF(C14=0,0,C15*100/C14)</f>
        <v>74.686408334702008</v>
      </c>
      <c r="D21" s="17">
        <f t="shared" si="7"/>
        <v>64.732295459738211</v>
      </c>
      <c r="E21" s="17">
        <f t="shared" si="7"/>
        <v>89.971875457199317</v>
      </c>
      <c r="F21" s="17">
        <f t="shared" si="7"/>
        <v>49.971597517837068</v>
      </c>
      <c r="G21" s="17">
        <f t="shared" si="7"/>
        <v>72.972536385057452</v>
      </c>
      <c r="H21" s="17">
        <f t="shared" si="7"/>
        <v>62.757289878062977</v>
      </c>
      <c r="I21" s="17">
        <f t="shared" si="7"/>
        <v>62.881724746527901</v>
      </c>
      <c r="J21" s="17">
        <f t="shared" si="7"/>
        <v>55.380129829298518</v>
      </c>
      <c r="K21" s="17">
        <f t="shared" si="7"/>
        <v>66.475575812645744</v>
      </c>
      <c r="L21" s="17">
        <f t="shared" si="7"/>
        <v>79.837360304249529</v>
      </c>
      <c r="M21" s="17">
        <f t="shared" si="7"/>
        <v>25.599280087281247</v>
      </c>
      <c r="N21" s="17">
        <f t="shared" si="7"/>
        <v>66.115845236366795</v>
      </c>
      <c r="O21" s="17">
        <f t="shared" si="7"/>
        <v>-23.067743677295947</v>
      </c>
      <c r="P21" s="17">
        <f t="shared" si="7"/>
        <v>11.651319561398243</v>
      </c>
      <c r="Q21" s="17">
        <f t="shared" si="7"/>
        <v>67.798753535069253</v>
      </c>
      <c r="R21" s="17">
        <f t="shared" si="7"/>
        <v>44.491359378353195</v>
      </c>
      <c r="S21" s="17">
        <f t="shared" si="7"/>
        <v>52.211550893130415</v>
      </c>
      <c r="T21" s="17">
        <f t="shared" si="7"/>
        <v>67.920780464693479</v>
      </c>
      <c r="U21" s="17">
        <f t="shared" si="7"/>
        <v>99.423284446168893</v>
      </c>
      <c r="V21" s="17">
        <f t="shared" si="7"/>
        <v>46.4165921352892</v>
      </c>
      <c r="W21" s="17">
        <f t="shared" si="7"/>
        <v>74.050069292408523</v>
      </c>
      <c r="X21" s="17">
        <f t="shared" si="7"/>
        <v>34.798025408297633</v>
      </c>
      <c r="Y21" s="17">
        <f t="shared" si="7"/>
        <v>57.738939028329256</v>
      </c>
      <c r="Z21" s="17">
        <f t="shared" si="7"/>
        <v>68.373354132728863</v>
      </c>
      <c r="AA21" s="17">
        <f t="shared" si="7"/>
        <v>34.849374065370647</v>
      </c>
      <c r="AB21" s="17">
        <f t="shared" si="7"/>
        <v>73.738473196672743</v>
      </c>
      <c r="AC21" s="17">
        <f t="shared" si="7"/>
        <v>139.08204121705793</v>
      </c>
      <c r="AD21" s="17">
        <f t="shared" si="7"/>
        <v>67.892920834393323</v>
      </c>
      <c r="AE21" s="17">
        <f t="shared" si="7"/>
        <v>52.375201262555997</v>
      </c>
      <c r="AF21" s="10">
        <f t="shared" si="7"/>
        <v>91.545345334358956</v>
      </c>
    </row>
    <row r="22" spans="1:3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ht="13.5" x14ac:dyDescent="0.25">
      <c r="A24" s="20" t="s">
        <v>112</v>
      </c>
      <c r="B24" s="16">
        <v>461108849</v>
      </c>
      <c r="C24" s="16">
        <v>838908897</v>
      </c>
      <c r="D24" s="16">
        <v>830959186</v>
      </c>
      <c r="E24" s="16">
        <v>120181586</v>
      </c>
      <c r="F24" s="16">
        <v>136735219</v>
      </c>
      <c r="G24" s="16">
        <v>560022361</v>
      </c>
      <c r="H24" s="16">
        <v>132933935</v>
      </c>
      <c r="I24" s="16">
        <v>293359090</v>
      </c>
      <c r="J24" s="16">
        <v>109382187</v>
      </c>
      <c r="K24" s="16">
        <v>112254206</v>
      </c>
      <c r="L24" s="16">
        <v>85184694</v>
      </c>
      <c r="M24" s="16">
        <v>200881159</v>
      </c>
      <c r="N24" s="16">
        <v>253303744</v>
      </c>
      <c r="O24" s="16">
        <v>332614238</v>
      </c>
      <c r="P24" s="16">
        <v>102647812</v>
      </c>
      <c r="Q24" s="16">
        <v>93074948</v>
      </c>
      <c r="R24" s="16">
        <v>123120984</v>
      </c>
      <c r="S24" s="16">
        <v>213340860</v>
      </c>
      <c r="T24" s="16">
        <v>254625248</v>
      </c>
      <c r="U24" s="16">
        <v>71545942</v>
      </c>
      <c r="V24" s="16">
        <v>398830074</v>
      </c>
      <c r="W24" s="16">
        <v>91764937</v>
      </c>
      <c r="X24" s="16">
        <v>286547080</v>
      </c>
      <c r="Y24" s="16">
        <v>157230303</v>
      </c>
      <c r="Z24" s="16">
        <v>1090870377</v>
      </c>
      <c r="AA24" s="16">
        <v>92611989</v>
      </c>
      <c r="AB24" s="16">
        <v>2940725382</v>
      </c>
      <c r="AC24" s="16">
        <v>304006027</v>
      </c>
      <c r="AD24" s="16">
        <v>232930719</v>
      </c>
      <c r="AE24" s="16">
        <v>586187095</v>
      </c>
      <c r="AF24" s="9">
        <v>188132844</v>
      </c>
    </row>
    <row r="25" spans="1:32" ht="13.5" x14ac:dyDescent="0.25">
      <c r="A25" s="20" t="s">
        <v>113</v>
      </c>
      <c r="B25" s="16">
        <v>568508662</v>
      </c>
      <c r="C25" s="16">
        <v>887129076</v>
      </c>
      <c r="D25" s="16">
        <v>836069729</v>
      </c>
      <c r="E25" s="16">
        <v>129616281</v>
      </c>
      <c r="F25" s="16">
        <v>149429041</v>
      </c>
      <c r="G25" s="16">
        <v>485448380</v>
      </c>
      <c r="H25" s="16">
        <v>132392935</v>
      </c>
      <c r="I25" s="16">
        <v>300274701</v>
      </c>
      <c r="J25" s="16">
        <v>116264417</v>
      </c>
      <c r="K25" s="16">
        <v>112254206</v>
      </c>
      <c r="L25" s="16">
        <v>89487103</v>
      </c>
      <c r="M25" s="16">
        <v>202326518</v>
      </c>
      <c r="N25" s="16">
        <v>247670564</v>
      </c>
      <c r="O25" s="16">
        <v>349780429</v>
      </c>
      <c r="P25" s="16">
        <v>102647812</v>
      </c>
      <c r="Q25" s="16">
        <v>130261435</v>
      </c>
      <c r="R25" s="16">
        <v>116396656</v>
      </c>
      <c r="S25" s="16">
        <v>209160864</v>
      </c>
      <c r="T25" s="16">
        <v>270094105</v>
      </c>
      <c r="U25" s="16">
        <v>74641139</v>
      </c>
      <c r="V25" s="16">
        <v>398830074</v>
      </c>
      <c r="W25" s="16">
        <v>81461797</v>
      </c>
      <c r="X25" s="16">
        <v>291569008</v>
      </c>
      <c r="Y25" s="16">
        <v>231709972</v>
      </c>
      <c r="Z25" s="16">
        <v>1084832609</v>
      </c>
      <c r="AA25" s="16">
        <v>93519384</v>
      </c>
      <c r="AB25" s="16">
        <v>3054194897</v>
      </c>
      <c r="AC25" s="16">
        <v>338047194</v>
      </c>
      <c r="AD25" s="16">
        <v>254943975</v>
      </c>
      <c r="AE25" s="16">
        <v>592046686</v>
      </c>
      <c r="AF25" s="9">
        <v>195377810</v>
      </c>
    </row>
    <row r="26" spans="1:32" ht="13.5" x14ac:dyDescent="0.25">
      <c r="A26" s="20" t="s">
        <v>114</v>
      </c>
      <c r="B26" s="16">
        <v>245993934</v>
      </c>
      <c r="C26" s="16">
        <v>602846223</v>
      </c>
      <c r="D26" s="16">
        <v>502783111</v>
      </c>
      <c r="E26" s="16">
        <v>91238391</v>
      </c>
      <c r="F26" s="16">
        <v>79512213</v>
      </c>
      <c r="G26" s="16">
        <v>241755130</v>
      </c>
      <c r="H26" s="16">
        <v>31673927</v>
      </c>
      <c r="I26" s="16">
        <v>204306995</v>
      </c>
      <c r="J26" s="16">
        <v>55462604</v>
      </c>
      <c r="K26" s="16">
        <v>48149061</v>
      </c>
      <c r="L26" s="16">
        <v>53720962</v>
      </c>
      <c r="M26" s="16">
        <v>72598420</v>
      </c>
      <c r="N26" s="16">
        <v>115595521</v>
      </c>
      <c r="O26" s="16">
        <v>88858098</v>
      </c>
      <c r="P26" s="16">
        <v>24484280</v>
      </c>
      <c r="Q26" s="16">
        <v>90966331</v>
      </c>
      <c r="R26" s="16">
        <v>55951773</v>
      </c>
      <c r="S26" s="16">
        <v>63224345</v>
      </c>
      <c r="T26" s="16">
        <v>92426769</v>
      </c>
      <c r="U26" s="16">
        <v>58739559</v>
      </c>
      <c r="V26" s="16">
        <v>149271454</v>
      </c>
      <c r="W26" s="16">
        <v>43021593</v>
      </c>
      <c r="X26" s="16">
        <v>139826592</v>
      </c>
      <c r="Y26" s="16">
        <v>111118408</v>
      </c>
      <c r="Z26" s="16">
        <v>604588467</v>
      </c>
      <c r="AA26" s="16">
        <v>52687921</v>
      </c>
      <c r="AB26" s="16">
        <v>1971464615</v>
      </c>
      <c r="AC26" s="16">
        <v>153592429</v>
      </c>
      <c r="AD26" s="16">
        <v>141795517</v>
      </c>
      <c r="AE26" s="16">
        <v>303373028</v>
      </c>
      <c r="AF26" s="9">
        <v>95134742</v>
      </c>
    </row>
    <row r="27" spans="1:3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ht="13.5" x14ac:dyDescent="0.25">
      <c r="A28" s="20" t="s">
        <v>121</v>
      </c>
      <c r="B28" s="15">
        <f>+B25-B24</f>
        <v>107399813</v>
      </c>
      <c r="C28" s="15">
        <f t="shared" ref="C28:AF28" si="8">+C25-C24</f>
        <v>48220179</v>
      </c>
      <c r="D28" s="15">
        <f t="shared" si="8"/>
        <v>5110543</v>
      </c>
      <c r="E28" s="15">
        <f t="shared" si="8"/>
        <v>9434695</v>
      </c>
      <c r="F28" s="15">
        <f t="shared" si="8"/>
        <v>12693822</v>
      </c>
      <c r="G28" s="15">
        <f t="shared" si="8"/>
        <v>-74573981</v>
      </c>
      <c r="H28" s="15">
        <f t="shared" si="8"/>
        <v>-541000</v>
      </c>
      <c r="I28" s="15">
        <f t="shared" si="8"/>
        <v>6915611</v>
      </c>
      <c r="J28" s="15">
        <f t="shared" si="8"/>
        <v>6882230</v>
      </c>
      <c r="K28" s="15">
        <f t="shared" si="8"/>
        <v>0</v>
      </c>
      <c r="L28" s="15">
        <f t="shared" si="8"/>
        <v>4302409</v>
      </c>
      <c r="M28" s="15">
        <f t="shared" si="8"/>
        <v>1445359</v>
      </c>
      <c r="N28" s="15">
        <f t="shared" si="8"/>
        <v>-5633180</v>
      </c>
      <c r="O28" s="15">
        <f t="shared" si="8"/>
        <v>17166191</v>
      </c>
      <c r="P28" s="15">
        <f t="shared" si="8"/>
        <v>0</v>
      </c>
      <c r="Q28" s="15">
        <f t="shared" si="8"/>
        <v>37186487</v>
      </c>
      <c r="R28" s="15">
        <f t="shared" si="8"/>
        <v>-6724328</v>
      </c>
      <c r="S28" s="15">
        <f t="shared" si="8"/>
        <v>-4179996</v>
      </c>
      <c r="T28" s="15">
        <f t="shared" si="8"/>
        <v>15468857</v>
      </c>
      <c r="U28" s="15">
        <f t="shared" si="8"/>
        <v>3095197</v>
      </c>
      <c r="V28" s="15">
        <f t="shared" si="8"/>
        <v>0</v>
      </c>
      <c r="W28" s="15">
        <f t="shared" si="8"/>
        <v>-10303140</v>
      </c>
      <c r="X28" s="15">
        <f t="shared" si="8"/>
        <v>5021928</v>
      </c>
      <c r="Y28" s="15">
        <f t="shared" si="8"/>
        <v>74479669</v>
      </c>
      <c r="Z28" s="15">
        <f t="shared" si="8"/>
        <v>-6037768</v>
      </c>
      <c r="AA28" s="15">
        <f t="shared" si="8"/>
        <v>907395</v>
      </c>
      <c r="AB28" s="15">
        <f t="shared" si="8"/>
        <v>113469515</v>
      </c>
      <c r="AC28" s="15">
        <f t="shared" si="8"/>
        <v>34041167</v>
      </c>
      <c r="AD28" s="15">
        <f t="shared" si="8"/>
        <v>22013256</v>
      </c>
      <c r="AE28" s="15">
        <f t="shared" si="8"/>
        <v>5859591</v>
      </c>
      <c r="AF28" s="8">
        <f t="shared" si="8"/>
        <v>7244966</v>
      </c>
    </row>
    <row r="29" spans="1:32" ht="13.5" x14ac:dyDescent="0.25">
      <c r="A29" s="20" t="s">
        <v>122</v>
      </c>
      <c r="B29" s="15">
        <f>+B26-B24</f>
        <v>-215114915</v>
      </c>
      <c r="C29" s="15">
        <f t="shared" ref="C29:AF29" si="9">+C26-C24</f>
        <v>-236062674</v>
      </c>
      <c r="D29" s="15">
        <f t="shared" si="9"/>
        <v>-328176075</v>
      </c>
      <c r="E29" s="15">
        <f t="shared" si="9"/>
        <v>-28943195</v>
      </c>
      <c r="F29" s="15">
        <f t="shared" si="9"/>
        <v>-57223006</v>
      </c>
      <c r="G29" s="15">
        <f t="shared" si="9"/>
        <v>-318267231</v>
      </c>
      <c r="H29" s="15">
        <f t="shared" si="9"/>
        <v>-101260008</v>
      </c>
      <c r="I29" s="15">
        <f t="shared" si="9"/>
        <v>-89052095</v>
      </c>
      <c r="J29" s="15">
        <f t="shared" si="9"/>
        <v>-53919583</v>
      </c>
      <c r="K29" s="15">
        <f t="shared" si="9"/>
        <v>-64105145</v>
      </c>
      <c r="L29" s="15">
        <f t="shared" si="9"/>
        <v>-31463732</v>
      </c>
      <c r="M29" s="15">
        <f t="shared" si="9"/>
        <v>-128282739</v>
      </c>
      <c r="N29" s="15">
        <f t="shared" si="9"/>
        <v>-137708223</v>
      </c>
      <c r="O29" s="15">
        <f t="shared" si="9"/>
        <v>-243756140</v>
      </c>
      <c r="P29" s="15">
        <f t="shared" si="9"/>
        <v>-78163532</v>
      </c>
      <c r="Q29" s="15">
        <f t="shared" si="9"/>
        <v>-2108617</v>
      </c>
      <c r="R29" s="15">
        <f t="shared" si="9"/>
        <v>-67169211</v>
      </c>
      <c r="S29" s="15">
        <f t="shared" si="9"/>
        <v>-150116515</v>
      </c>
      <c r="T29" s="15">
        <f t="shared" si="9"/>
        <v>-162198479</v>
      </c>
      <c r="U29" s="15">
        <f t="shared" si="9"/>
        <v>-12806383</v>
      </c>
      <c r="V29" s="15">
        <f t="shared" si="9"/>
        <v>-249558620</v>
      </c>
      <c r="W29" s="15">
        <f t="shared" si="9"/>
        <v>-48743344</v>
      </c>
      <c r="X29" s="15">
        <f t="shared" si="9"/>
        <v>-146720488</v>
      </c>
      <c r="Y29" s="15">
        <f t="shared" si="9"/>
        <v>-46111895</v>
      </c>
      <c r="Z29" s="15">
        <f t="shared" si="9"/>
        <v>-486281910</v>
      </c>
      <c r="AA29" s="15">
        <f t="shared" si="9"/>
        <v>-39924068</v>
      </c>
      <c r="AB29" s="15">
        <f t="shared" si="9"/>
        <v>-969260767</v>
      </c>
      <c r="AC29" s="15">
        <f t="shared" si="9"/>
        <v>-150413598</v>
      </c>
      <c r="AD29" s="15">
        <f t="shared" si="9"/>
        <v>-91135202</v>
      </c>
      <c r="AE29" s="15">
        <f t="shared" si="9"/>
        <v>-282814067</v>
      </c>
      <c r="AF29" s="8">
        <f t="shared" si="9"/>
        <v>-92998102</v>
      </c>
    </row>
    <row r="30" spans="1:32" ht="13.5" x14ac:dyDescent="0.25">
      <c r="A30" s="20" t="s">
        <v>123</v>
      </c>
      <c r="B30" s="15">
        <f>+B26-B25</f>
        <v>-322514728</v>
      </c>
      <c r="C30" s="15">
        <f t="shared" ref="C30:AF30" si="10">+C26-C25</f>
        <v>-284282853</v>
      </c>
      <c r="D30" s="15">
        <f t="shared" si="10"/>
        <v>-333286618</v>
      </c>
      <c r="E30" s="15">
        <f t="shared" si="10"/>
        <v>-38377890</v>
      </c>
      <c r="F30" s="15">
        <f t="shared" si="10"/>
        <v>-69916828</v>
      </c>
      <c r="G30" s="15">
        <f t="shared" si="10"/>
        <v>-243693250</v>
      </c>
      <c r="H30" s="15">
        <f t="shared" si="10"/>
        <v>-100719008</v>
      </c>
      <c r="I30" s="15">
        <f t="shared" si="10"/>
        <v>-95967706</v>
      </c>
      <c r="J30" s="15">
        <f t="shared" si="10"/>
        <v>-60801813</v>
      </c>
      <c r="K30" s="15">
        <f t="shared" si="10"/>
        <v>-64105145</v>
      </c>
      <c r="L30" s="15">
        <f t="shared" si="10"/>
        <v>-35766141</v>
      </c>
      <c r="M30" s="15">
        <f t="shared" si="10"/>
        <v>-129728098</v>
      </c>
      <c r="N30" s="15">
        <f t="shared" si="10"/>
        <v>-132075043</v>
      </c>
      <c r="O30" s="15">
        <f t="shared" si="10"/>
        <v>-260922331</v>
      </c>
      <c r="P30" s="15">
        <f t="shared" si="10"/>
        <v>-78163532</v>
      </c>
      <c r="Q30" s="15">
        <f t="shared" si="10"/>
        <v>-39295104</v>
      </c>
      <c r="R30" s="15">
        <f t="shared" si="10"/>
        <v>-60444883</v>
      </c>
      <c r="S30" s="15">
        <f t="shared" si="10"/>
        <v>-145936519</v>
      </c>
      <c r="T30" s="15">
        <f t="shared" si="10"/>
        <v>-177667336</v>
      </c>
      <c r="U30" s="15">
        <f t="shared" si="10"/>
        <v>-15901580</v>
      </c>
      <c r="V30" s="15">
        <f t="shared" si="10"/>
        <v>-249558620</v>
      </c>
      <c r="W30" s="15">
        <f t="shared" si="10"/>
        <v>-38440204</v>
      </c>
      <c r="X30" s="15">
        <f t="shared" si="10"/>
        <v>-151742416</v>
      </c>
      <c r="Y30" s="15">
        <f t="shared" si="10"/>
        <v>-120591564</v>
      </c>
      <c r="Z30" s="15">
        <f t="shared" si="10"/>
        <v>-480244142</v>
      </c>
      <c r="AA30" s="15">
        <f t="shared" si="10"/>
        <v>-40831463</v>
      </c>
      <c r="AB30" s="15">
        <f t="shared" si="10"/>
        <v>-1082730282</v>
      </c>
      <c r="AC30" s="15">
        <f t="shared" si="10"/>
        <v>-184454765</v>
      </c>
      <c r="AD30" s="15">
        <f t="shared" si="10"/>
        <v>-113148458</v>
      </c>
      <c r="AE30" s="15">
        <f t="shared" si="10"/>
        <v>-288673658</v>
      </c>
      <c r="AF30" s="8">
        <f t="shared" si="10"/>
        <v>-100243068</v>
      </c>
    </row>
    <row r="31" spans="1:32" ht="13.5" x14ac:dyDescent="0.25">
      <c r="A31" s="20" t="s">
        <v>124</v>
      </c>
      <c r="B31" s="17">
        <f>IF(B24=0,0,B26*100/B24)</f>
        <v>53.348343787694262</v>
      </c>
      <c r="C31" s="17">
        <f t="shared" ref="C31:AF31" si="11">IF(C24=0,0,C26*100/C24)</f>
        <v>71.860749737644042</v>
      </c>
      <c r="D31" s="17">
        <f t="shared" si="11"/>
        <v>60.506354520280858</v>
      </c>
      <c r="E31" s="17">
        <f t="shared" si="11"/>
        <v>75.917113458629174</v>
      </c>
      <c r="F31" s="17">
        <f t="shared" si="11"/>
        <v>58.150499616342444</v>
      </c>
      <c r="G31" s="17">
        <f t="shared" si="11"/>
        <v>43.168835181565186</v>
      </c>
      <c r="H31" s="17">
        <f t="shared" si="11"/>
        <v>23.826818186041059</v>
      </c>
      <c r="I31" s="17">
        <f t="shared" si="11"/>
        <v>69.643996714061259</v>
      </c>
      <c r="J31" s="17">
        <f t="shared" si="11"/>
        <v>50.705334681231051</v>
      </c>
      <c r="K31" s="17">
        <f t="shared" si="11"/>
        <v>42.892879220935384</v>
      </c>
      <c r="L31" s="17">
        <f t="shared" si="11"/>
        <v>63.064101633093848</v>
      </c>
      <c r="M31" s="17">
        <f t="shared" si="11"/>
        <v>36.139984636388924</v>
      </c>
      <c r="N31" s="17">
        <f t="shared" si="11"/>
        <v>45.635141105533755</v>
      </c>
      <c r="O31" s="17">
        <f t="shared" si="11"/>
        <v>26.715061428007782</v>
      </c>
      <c r="P31" s="17">
        <f t="shared" si="11"/>
        <v>23.852705209147565</v>
      </c>
      <c r="Q31" s="17">
        <f t="shared" si="11"/>
        <v>97.734495645380321</v>
      </c>
      <c r="R31" s="17">
        <f t="shared" si="11"/>
        <v>45.444546642024889</v>
      </c>
      <c r="S31" s="17">
        <f t="shared" si="11"/>
        <v>29.635366145988161</v>
      </c>
      <c r="T31" s="17">
        <f t="shared" si="11"/>
        <v>36.299137546642662</v>
      </c>
      <c r="U31" s="17">
        <f t="shared" si="11"/>
        <v>82.100476082906283</v>
      </c>
      <c r="V31" s="17">
        <f t="shared" si="11"/>
        <v>37.427331520641545</v>
      </c>
      <c r="W31" s="17">
        <f t="shared" si="11"/>
        <v>46.882387114808353</v>
      </c>
      <c r="X31" s="17">
        <f t="shared" si="11"/>
        <v>48.797074463295871</v>
      </c>
      <c r="Y31" s="17">
        <f t="shared" si="11"/>
        <v>70.672386861710748</v>
      </c>
      <c r="Z31" s="17">
        <f t="shared" si="11"/>
        <v>55.422576297532004</v>
      </c>
      <c r="AA31" s="17">
        <f t="shared" si="11"/>
        <v>56.891037077283805</v>
      </c>
      <c r="AB31" s="17">
        <f t="shared" si="11"/>
        <v>67.040078854938798</v>
      </c>
      <c r="AC31" s="17">
        <f t="shared" si="11"/>
        <v>50.522823680729196</v>
      </c>
      <c r="AD31" s="17">
        <f t="shared" si="11"/>
        <v>60.874545705583813</v>
      </c>
      <c r="AE31" s="17">
        <f t="shared" si="11"/>
        <v>51.753617673893011</v>
      </c>
      <c r="AF31" s="10">
        <f t="shared" si="11"/>
        <v>50.567854063801853</v>
      </c>
    </row>
    <row r="32" spans="1:32" ht="13.5" x14ac:dyDescent="0.25">
      <c r="A32" s="20" t="s">
        <v>125</v>
      </c>
      <c r="B32" s="17">
        <f>IF(B25=0,0,B26*100/B25)</f>
        <v>43.27004150378275</v>
      </c>
      <c r="C32" s="17">
        <f t="shared" ref="C32:AF32" si="12">IF(C25=0,0,C26*100/C25)</f>
        <v>67.954736160626084</v>
      </c>
      <c r="D32" s="17">
        <f t="shared" si="12"/>
        <v>60.13650459530033</v>
      </c>
      <c r="E32" s="17">
        <f t="shared" si="12"/>
        <v>70.391150167315786</v>
      </c>
      <c r="F32" s="17">
        <f t="shared" si="12"/>
        <v>53.210682788227224</v>
      </c>
      <c r="G32" s="17">
        <f t="shared" si="12"/>
        <v>49.80037836360686</v>
      </c>
      <c r="H32" s="17">
        <f t="shared" si="12"/>
        <v>23.924182208061179</v>
      </c>
      <c r="I32" s="17">
        <f t="shared" si="12"/>
        <v>68.040029452897528</v>
      </c>
      <c r="J32" s="17">
        <f t="shared" si="12"/>
        <v>47.703850783511861</v>
      </c>
      <c r="K32" s="17">
        <f t="shared" si="12"/>
        <v>42.892879220935384</v>
      </c>
      <c r="L32" s="17">
        <f t="shared" si="12"/>
        <v>60.032071884146255</v>
      </c>
      <c r="M32" s="17">
        <f t="shared" si="12"/>
        <v>35.881811597232151</v>
      </c>
      <c r="N32" s="17">
        <f t="shared" si="12"/>
        <v>46.673096363603385</v>
      </c>
      <c r="O32" s="17">
        <f t="shared" si="12"/>
        <v>25.403965068611658</v>
      </c>
      <c r="P32" s="17">
        <f t="shared" si="12"/>
        <v>23.852705209147565</v>
      </c>
      <c r="Q32" s="17">
        <f t="shared" si="12"/>
        <v>69.833662587856494</v>
      </c>
      <c r="R32" s="17">
        <f t="shared" si="12"/>
        <v>48.069914482766585</v>
      </c>
      <c r="S32" s="17">
        <f t="shared" si="12"/>
        <v>30.227617055550123</v>
      </c>
      <c r="T32" s="17">
        <f t="shared" si="12"/>
        <v>34.220209656186313</v>
      </c>
      <c r="U32" s="17">
        <f t="shared" si="12"/>
        <v>78.69595746656546</v>
      </c>
      <c r="V32" s="17">
        <f t="shared" si="12"/>
        <v>37.427331520641545</v>
      </c>
      <c r="W32" s="17">
        <f t="shared" si="12"/>
        <v>52.811986212383701</v>
      </c>
      <c r="X32" s="17">
        <f t="shared" si="12"/>
        <v>47.95660312429365</v>
      </c>
      <c r="Y32" s="17">
        <f t="shared" si="12"/>
        <v>47.955816075106171</v>
      </c>
      <c r="Z32" s="17">
        <f t="shared" si="12"/>
        <v>55.731037395466053</v>
      </c>
      <c r="AA32" s="17">
        <f t="shared" si="12"/>
        <v>56.339037690838509</v>
      </c>
      <c r="AB32" s="17">
        <f t="shared" si="12"/>
        <v>64.549404392512159</v>
      </c>
      <c r="AC32" s="17">
        <f t="shared" si="12"/>
        <v>45.435203050376451</v>
      </c>
      <c r="AD32" s="17">
        <f t="shared" si="12"/>
        <v>55.618304766762975</v>
      </c>
      <c r="AE32" s="17">
        <f t="shared" si="12"/>
        <v>51.24140294571297</v>
      </c>
      <c r="AF32" s="10">
        <f t="shared" si="12"/>
        <v>48.69270568648507</v>
      </c>
    </row>
    <row r="33" spans="1:3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ht="13.5" x14ac:dyDescent="0.25">
      <c r="A35" s="20" t="s">
        <v>127</v>
      </c>
      <c r="B35" s="16">
        <v>323988199</v>
      </c>
      <c r="C35" s="16">
        <v>648174897</v>
      </c>
      <c r="D35" s="16">
        <v>799449186</v>
      </c>
      <c r="E35" s="16">
        <v>119931586</v>
      </c>
      <c r="F35" s="16">
        <v>118749219</v>
      </c>
      <c r="G35" s="16">
        <v>504123361</v>
      </c>
      <c r="H35" s="16">
        <v>119345000</v>
      </c>
      <c r="I35" s="16">
        <v>137958423</v>
      </c>
      <c r="J35" s="16">
        <v>87049184</v>
      </c>
      <c r="K35" s="16">
        <v>98147206</v>
      </c>
      <c r="L35" s="16">
        <v>84069694</v>
      </c>
      <c r="M35" s="16">
        <v>163062159</v>
      </c>
      <c r="N35" s="16">
        <v>222725044</v>
      </c>
      <c r="O35" s="16">
        <v>284956038</v>
      </c>
      <c r="P35" s="16">
        <v>93475812</v>
      </c>
      <c r="Q35" s="16">
        <v>85076948</v>
      </c>
      <c r="R35" s="16">
        <v>101719984</v>
      </c>
      <c r="S35" s="16">
        <v>182901857</v>
      </c>
      <c r="T35" s="16">
        <v>226254248</v>
      </c>
      <c r="U35" s="16">
        <v>70395942</v>
      </c>
      <c r="V35" s="16">
        <v>360920388</v>
      </c>
      <c r="W35" s="16">
        <v>70433937</v>
      </c>
      <c r="X35" s="16">
        <v>246141066</v>
      </c>
      <c r="Y35" s="16">
        <v>132898303</v>
      </c>
      <c r="Z35" s="16">
        <v>965116818</v>
      </c>
      <c r="AA35" s="16">
        <v>89871989</v>
      </c>
      <c r="AB35" s="16">
        <v>2691252382</v>
      </c>
      <c r="AC35" s="16">
        <v>253748231</v>
      </c>
      <c r="AD35" s="16">
        <v>177673719</v>
      </c>
      <c r="AE35" s="16">
        <v>505933961</v>
      </c>
      <c r="AF35" s="9">
        <v>180567444</v>
      </c>
    </row>
    <row r="36" spans="1:32" ht="13.5" x14ac:dyDescent="0.25">
      <c r="A36" s="20" t="s">
        <v>128</v>
      </c>
      <c r="B36" s="16">
        <v>434713013</v>
      </c>
      <c r="C36" s="16">
        <v>674672728</v>
      </c>
      <c r="D36" s="16">
        <v>801223729</v>
      </c>
      <c r="E36" s="16">
        <v>129040466</v>
      </c>
      <c r="F36" s="16">
        <v>131041541</v>
      </c>
      <c r="G36" s="16">
        <v>436954446</v>
      </c>
      <c r="H36" s="16">
        <v>119345000</v>
      </c>
      <c r="I36" s="16">
        <v>139492086</v>
      </c>
      <c r="J36" s="16">
        <v>86260417</v>
      </c>
      <c r="K36" s="16">
        <v>98147206</v>
      </c>
      <c r="L36" s="16">
        <v>85863475</v>
      </c>
      <c r="M36" s="16">
        <v>166046518</v>
      </c>
      <c r="N36" s="16">
        <v>225387914</v>
      </c>
      <c r="O36" s="16">
        <v>296341229</v>
      </c>
      <c r="P36" s="16">
        <v>93475812</v>
      </c>
      <c r="Q36" s="16">
        <v>113297435</v>
      </c>
      <c r="R36" s="16">
        <v>101696656</v>
      </c>
      <c r="S36" s="16">
        <v>184981861</v>
      </c>
      <c r="T36" s="16">
        <v>222996105</v>
      </c>
      <c r="U36" s="16">
        <v>73941139</v>
      </c>
      <c r="V36" s="16">
        <v>360920388</v>
      </c>
      <c r="W36" s="16">
        <v>69526797</v>
      </c>
      <c r="X36" s="16">
        <v>248269175</v>
      </c>
      <c r="Y36" s="16">
        <v>129047883</v>
      </c>
      <c r="Z36" s="16">
        <v>973155956</v>
      </c>
      <c r="AA36" s="16">
        <v>90888384</v>
      </c>
      <c r="AB36" s="16">
        <v>2782910897</v>
      </c>
      <c r="AC36" s="16">
        <v>285380398</v>
      </c>
      <c r="AD36" s="16">
        <v>193919975</v>
      </c>
      <c r="AE36" s="16">
        <v>509039205</v>
      </c>
      <c r="AF36" s="9">
        <v>187860470</v>
      </c>
    </row>
    <row r="37" spans="1:32" ht="13.5" x14ac:dyDescent="0.25">
      <c r="A37" s="20" t="s">
        <v>129</v>
      </c>
      <c r="B37" s="16">
        <v>184349999</v>
      </c>
      <c r="C37" s="16">
        <v>482178449</v>
      </c>
      <c r="D37" s="16">
        <v>493544164</v>
      </c>
      <c r="E37" s="16">
        <v>90958191</v>
      </c>
      <c r="F37" s="16">
        <v>54032935</v>
      </c>
      <c r="G37" s="16">
        <v>232287816</v>
      </c>
      <c r="H37" s="16">
        <v>30638646</v>
      </c>
      <c r="I37" s="16">
        <v>84412196</v>
      </c>
      <c r="J37" s="16">
        <v>42589213</v>
      </c>
      <c r="K37" s="16">
        <v>37504780</v>
      </c>
      <c r="L37" s="16">
        <v>53664062</v>
      </c>
      <c r="M37" s="16">
        <v>60963474</v>
      </c>
      <c r="N37" s="16">
        <v>103747403</v>
      </c>
      <c r="O37" s="16">
        <v>76981416</v>
      </c>
      <c r="P37" s="16">
        <v>21525970</v>
      </c>
      <c r="Q37" s="16">
        <v>78807009</v>
      </c>
      <c r="R37" s="16">
        <v>53439024</v>
      </c>
      <c r="S37" s="16">
        <v>52534570</v>
      </c>
      <c r="T37" s="16">
        <v>70080837</v>
      </c>
      <c r="U37" s="16">
        <v>58239706</v>
      </c>
      <c r="V37" s="16">
        <v>139622179</v>
      </c>
      <c r="W37" s="16">
        <v>32088398</v>
      </c>
      <c r="X37" s="16">
        <v>129013963</v>
      </c>
      <c r="Y37" s="16">
        <v>47087175</v>
      </c>
      <c r="Z37" s="16">
        <v>550563219</v>
      </c>
      <c r="AA37" s="16">
        <v>51658903</v>
      </c>
      <c r="AB37" s="16">
        <v>1881022042</v>
      </c>
      <c r="AC37" s="16">
        <v>143795266</v>
      </c>
      <c r="AD37" s="16">
        <v>114283970</v>
      </c>
      <c r="AE37" s="16">
        <v>258853638</v>
      </c>
      <c r="AF37" s="9">
        <v>93722853</v>
      </c>
    </row>
    <row r="38" spans="1:3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ht="13.5" x14ac:dyDescent="0.25">
      <c r="A39" s="20" t="s">
        <v>130</v>
      </c>
      <c r="B39" s="15">
        <f>+B36-B35</f>
        <v>110724814</v>
      </c>
      <c r="C39" s="15">
        <f t="shared" ref="C39:AF39" si="13">+C36-C35</f>
        <v>26497831</v>
      </c>
      <c r="D39" s="15">
        <f t="shared" si="13"/>
        <v>1774543</v>
      </c>
      <c r="E39" s="15">
        <f t="shared" si="13"/>
        <v>9108880</v>
      </c>
      <c r="F39" s="15">
        <f t="shared" si="13"/>
        <v>12292322</v>
      </c>
      <c r="G39" s="15">
        <f t="shared" si="13"/>
        <v>-67168915</v>
      </c>
      <c r="H39" s="15">
        <f t="shared" si="13"/>
        <v>0</v>
      </c>
      <c r="I39" s="15">
        <f t="shared" si="13"/>
        <v>1533663</v>
      </c>
      <c r="J39" s="15">
        <f t="shared" si="13"/>
        <v>-788767</v>
      </c>
      <c r="K39" s="15">
        <f t="shared" si="13"/>
        <v>0</v>
      </c>
      <c r="L39" s="15">
        <f t="shared" si="13"/>
        <v>1793781</v>
      </c>
      <c r="M39" s="15">
        <f t="shared" si="13"/>
        <v>2984359</v>
      </c>
      <c r="N39" s="15">
        <f t="shared" si="13"/>
        <v>2662870</v>
      </c>
      <c r="O39" s="15">
        <f t="shared" si="13"/>
        <v>11385191</v>
      </c>
      <c r="P39" s="15">
        <f t="shared" si="13"/>
        <v>0</v>
      </c>
      <c r="Q39" s="15">
        <f t="shared" si="13"/>
        <v>28220487</v>
      </c>
      <c r="R39" s="15">
        <f t="shared" si="13"/>
        <v>-23328</v>
      </c>
      <c r="S39" s="15">
        <f t="shared" si="13"/>
        <v>2080004</v>
      </c>
      <c r="T39" s="15">
        <f t="shared" si="13"/>
        <v>-3258143</v>
      </c>
      <c r="U39" s="15">
        <f t="shared" si="13"/>
        <v>3545197</v>
      </c>
      <c r="V39" s="15">
        <f t="shared" si="13"/>
        <v>0</v>
      </c>
      <c r="W39" s="15">
        <f t="shared" si="13"/>
        <v>-907140</v>
      </c>
      <c r="X39" s="15">
        <f t="shared" si="13"/>
        <v>2128109</v>
      </c>
      <c r="Y39" s="15">
        <f t="shared" si="13"/>
        <v>-3850420</v>
      </c>
      <c r="Z39" s="15">
        <f t="shared" si="13"/>
        <v>8039138</v>
      </c>
      <c r="AA39" s="15">
        <f t="shared" si="13"/>
        <v>1016395</v>
      </c>
      <c r="AB39" s="15">
        <f t="shared" si="13"/>
        <v>91658515</v>
      </c>
      <c r="AC39" s="15">
        <f t="shared" si="13"/>
        <v>31632167</v>
      </c>
      <c r="AD39" s="15">
        <f t="shared" si="13"/>
        <v>16246256</v>
      </c>
      <c r="AE39" s="15">
        <f t="shared" si="13"/>
        <v>3105244</v>
      </c>
      <c r="AF39" s="8">
        <f t="shared" si="13"/>
        <v>7293026</v>
      </c>
    </row>
    <row r="40" spans="1:32" ht="13.5" x14ac:dyDescent="0.25">
      <c r="A40" s="20" t="s">
        <v>122</v>
      </c>
      <c r="B40" s="15">
        <f>+B37-B35</f>
        <v>-139638200</v>
      </c>
      <c r="C40" s="15">
        <f t="shared" ref="C40:AF40" si="14">+C37-C35</f>
        <v>-165996448</v>
      </c>
      <c r="D40" s="15">
        <f t="shared" si="14"/>
        <v>-305905022</v>
      </c>
      <c r="E40" s="15">
        <f t="shared" si="14"/>
        <v>-28973395</v>
      </c>
      <c r="F40" s="15">
        <f t="shared" si="14"/>
        <v>-64716284</v>
      </c>
      <c r="G40" s="15">
        <f t="shared" si="14"/>
        <v>-271835545</v>
      </c>
      <c r="H40" s="15">
        <f t="shared" si="14"/>
        <v>-88706354</v>
      </c>
      <c r="I40" s="15">
        <f t="shared" si="14"/>
        <v>-53546227</v>
      </c>
      <c r="J40" s="15">
        <f t="shared" si="14"/>
        <v>-44459971</v>
      </c>
      <c r="K40" s="15">
        <f t="shared" si="14"/>
        <v>-60642426</v>
      </c>
      <c r="L40" s="15">
        <f t="shared" si="14"/>
        <v>-30405632</v>
      </c>
      <c r="M40" s="15">
        <f t="shared" si="14"/>
        <v>-102098685</v>
      </c>
      <c r="N40" s="15">
        <f t="shared" si="14"/>
        <v>-118977641</v>
      </c>
      <c r="O40" s="15">
        <f t="shared" si="14"/>
        <v>-207974622</v>
      </c>
      <c r="P40" s="15">
        <f t="shared" si="14"/>
        <v>-71949842</v>
      </c>
      <c r="Q40" s="15">
        <f t="shared" si="14"/>
        <v>-6269939</v>
      </c>
      <c r="R40" s="15">
        <f t="shared" si="14"/>
        <v>-48280960</v>
      </c>
      <c r="S40" s="15">
        <f t="shared" si="14"/>
        <v>-130367287</v>
      </c>
      <c r="T40" s="15">
        <f t="shared" si="14"/>
        <v>-156173411</v>
      </c>
      <c r="U40" s="15">
        <f t="shared" si="14"/>
        <v>-12156236</v>
      </c>
      <c r="V40" s="15">
        <f t="shared" si="14"/>
        <v>-221298209</v>
      </c>
      <c r="W40" s="15">
        <f t="shared" si="14"/>
        <v>-38345539</v>
      </c>
      <c r="X40" s="15">
        <f t="shared" si="14"/>
        <v>-117127103</v>
      </c>
      <c r="Y40" s="15">
        <f t="shared" si="14"/>
        <v>-85811128</v>
      </c>
      <c r="Z40" s="15">
        <f t="shared" si="14"/>
        <v>-414553599</v>
      </c>
      <c r="AA40" s="15">
        <f t="shared" si="14"/>
        <v>-38213086</v>
      </c>
      <c r="AB40" s="15">
        <f t="shared" si="14"/>
        <v>-810230340</v>
      </c>
      <c r="AC40" s="15">
        <f t="shared" si="14"/>
        <v>-109952965</v>
      </c>
      <c r="AD40" s="15">
        <f t="shared" si="14"/>
        <v>-63389749</v>
      </c>
      <c r="AE40" s="15">
        <f t="shared" si="14"/>
        <v>-247080323</v>
      </c>
      <c r="AF40" s="8">
        <f t="shared" si="14"/>
        <v>-86844591</v>
      </c>
    </row>
    <row r="41" spans="1:32" ht="13.5" x14ac:dyDescent="0.25">
      <c r="A41" s="20" t="s">
        <v>123</v>
      </c>
      <c r="B41" s="15">
        <f>+B37-B36</f>
        <v>-250363014</v>
      </c>
      <c r="C41" s="15">
        <f t="shared" ref="C41:AF41" si="15">+C37-C36</f>
        <v>-192494279</v>
      </c>
      <c r="D41" s="15">
        <f t="shared" si="15"/>
        <v>-307679565</v>
      </c>
      <c r="E41" s="15">
        <f t="shared" si="15"/>
        <v>-38082275</v>
      </c>
      <c r="F41" s="15">
        <f t="shared" si="15"/>
        <v>-77008606</v>
      </c>
      <c r="G41" s="15">
        <f t="shared" si="15"/>
        <v>-204666630</v>
      </c>
      <c r="H41" s="15">
        <f t="shared" si="15"/>
        <v>-88706354</v>
      </c>
      <c r="I41" s="15">
        <f t="shared" si="15"/>
        <v>-55079890</v>
      </c>
      <c r="J41" s="15">
        <f t="shared" si="15"/>
        <v>-43671204</v>
      </c>
      <c r="K41" s="15">
        <f t="shared" si="15"/>
        <v>-60642426</v>
      </c>
      <c r="L41" s="15">
        <f t="shared" si="15"/>
        <v>-32199413</v>
      </c>
      <c r="M41" s="15">
        <f t="shared" si="15"/>
        <v>-105083044</v>
      </c>
      <c r="N41" s="15">
        <f t="shared" si="15"/>
        <v>-121640511</v>
      </c>
      <c r="O41" s="15">
        <f t="shared" si="15"/>
        <v>-219359813</v>
      </c>
      <c r="P41" s="15">
        <f t="shared" si="15"/>
        <v>-71949842</v>
      </c>
      <c r="Q41" s="15">
        <f t="shared" si="15"/>
        <v>-34490426</v>
      </c>
      <c r="R41" s="15">
        <f t="shared" si="15"/>
        <v>-48257632</v>
      </c>
      <c r="S41" s="15">
        <f t="shared" si="15"/>
        <v>-132447291</v>
      </c>
      <c r="T41" s="15">
        <f t="shared" si="15"/>
        <v>-152915268</v>
      </c>
      <c r="U41" s="15">
        <f t="shared" si="15"/>
        <v>-15701433</v>
      </c>
      <c r="V41" s="15">
        <f t="shared" si="15"/>
        <v>-221298209</v>
      </c>
      <c r="W41" s="15">
        <f t="shared" si="15"/>
        <v>-37438399</v>
      </c>
      <c r="X41" s="15">
        <f t="shared" si="15"/>
        <v>-119255212</v>
      </c>
      <c r="Y41" s="15">
        <f t="shared" si="15"/>
        <v>-81960708</v>
      </c>
      <c r="Z41" s="15">
        <f t="shared" si="15"/>
        <v>-422592737</v>
      </c>
      <c r="AA41" s="15">
        <f t="shared" si="15"/>
        <v>-39229481</v>
      </c>
      <c r="AB41" s="15">
        <f t="shared" si="15"/>
        <v>-901888855</v>
      </c>
      <c r="AC41" s="15">
        <f t="shared" si="15"/>
        <v>-141585132</v>
      </c>
      <c r="AD41" s="15">
        <f t="shared" si="15"/>
        <v>-79636005</v>
      </c>
      <c r="AE41" s="15">
        <f t="shared" si="15"/>
        <v>-250185567</v>
      </c>
      <c r="AF41" s="8">
        <f t="shared" si="15"/>
        <v>-94137617</v>
      </c>
    </row>
    <row r="42" spans="1:32" ht="13.5" x14ac:dyDescent="0.25">
      <c r="A42" s="20" t="s">
        <v>124</v>
      </c>
      <c r="B42" s="17">
        <f>IF(B35=0,0,B37*100/B35)</f>
        <v>56.900220307098287</v>
      </c>
      <c r="C42" s="17">
        <f t="shared" ref="C42:AF42" si="16">IF(C35=0,0,C37*100/C35)</f>
        <v>74.390176360069674</v>
      </c>
      <c r="D42" s="17">
        <f t="shared" si="16"/>
        <v>61.735526490360328</v>
      </c>
      <c r="E42" s="17">
        <f t="shared" si="16"/>
        <v>75.841731134948887</v>
      </c>
      <c r="F42" s="17">
        <f t="shared" si="16"/>
        <v>45.50171820498457</v>
      </c>
      <c r="G42" s="17">
        <f t="shared" si="16"/>
        <v>46.077574254687235</v>
      </c>
      <c r="H42" s="17">
        <f t="shared" si="16"/>
        <v>25.672333151786837</v>
      </c>
      <c r="I42" s="17">
        <f t="shared" si="16"/>
        <v>61.186692457335496</v>
      </c>
      <c r="J42" s="17">
        <f t="shared" si="16"/>
        <v>48.925459197871398</v>
      </c>
      <c r="K42" s="17">
        <f t="shared" si="16"/>
        <v>38.212784172378782</v>
      </c>
      <c r="L42" s="17">
        <f t="shared" si="16"/>
        <v>63.832826606934006</v>
      </c>
      <c r="M42" s="17">
        <f t="shared" si="16"/>
        <v>37.386647137426898</v>
      </c>
      <c r="N42" s="17">
        <f t="shared" si="16"/>
        <v>46.580932766590898</v>
      </c>
      <c r="O42" s="17">
        <f t="shared" si="16"/>
        <v>27.015190322094526</v>
      </c>
      <c r="P42" s="17">
        <f t="shared" si="16"/>
        <v>23.028385139890521</v>
      </c>
      <c r="Q42" s="17">
        <f t="shared" si="16"/>
        <v>92.630272773771807</v>
      </c>
      <c r="R42" s="17">
        <f t="shared" si="16"/>
        <v>52.535423127868363</v>
      </c>
      <c r="S42" s="17">
        <f t="shared" si="16"/>
        <v>28.722819364267036</v>
      </c>
      <c r="T42" s="17">
        <f t="shared" si="16"/>
        <v>30.974374014847225</v>
      </c>
      <c r="U42" s="17">
        <f t="shared" si="16"/>
        <v>82.73162393366367</v>
      </c>
      <c r="V42" s="17">
        <f t="shared" si="16"/>
        <v>38.685035160718044</v>
      </c>
      <c r="W42" s="17">
        <f t="shared" si="16"/>
        <v>45.558149049654858</v>
      </c>
      <c r="X42" s="17">
        <f t="shared" si="16"/>
        <v>52.414643804297164</v>
      </c>
      <c r="Y42" s="17">
        <f t="shared" si="16"/>
        <v>35.430982892234525</v>
      </c>
      <c r="Z42" s="17">
        <f t="shared" si="16"/>
        <v>57.046277583362972</v>
      </c>
      <c r="AA42" s="17">
        <f t="shared" si="16"/>
        <v>57.480538235333817</v>
      </c>
      <c r="AB42" s="17">
        <f t="shared" si="16"/>
        <v>69.893929479855075</v>
      </c>
      <c r="AC42" s="17">
        <f t="shared" si="16"/>
        <v>56.668480183414559</v>
      </c>
      <c r="AD42" s="17">
        <f t="shared" si="16"/>
        <v>64.322382985634476</v>
      </c>
      <c r="AE42" s="17">
        <f t="shared" si="16"/>
        <v>51.163522900966122</v>
      </c>
      <c r="AF42" s="10">
        <f t="shared" si="16"/>
        <v>51.904624069441887</v>
      </c>
    </row>
    <row r="43" spans="1:32" ht="13.5" x14ac:dyDescent="0.25">
      <c r="A43" s="20" t="s">
        <v>125</v>
      </c>
      <c r="B43" s="17">
        <f>IF(B36=0,0,B37*100/B36)</f>
        <v>42.407287908816294</v>
      </c>
      <c r="C43" s="17">
        <f t="shared" ref="C43:AF43" si="17">IF(C36=0,0,C37*100/C36)</f>
        <v>71.468495611104643</v>
      </c>
      <c r="D43" s="17">
        <f t="shared" si="17"/>
        <v>61.598795209920702</v>
      </c>
      <c r="E43" s="17">
        <f t="shared" si="17"/>
        <v>70.48811417032546</v>
      </c>
      <c r="F43" s="17">
        <f t="shared" si="17"/>
        <v>41.233439860112753</v>
      </c>
      <c r="G43" s="17">
        <f t="shared" si="17"/>
        <v>53.160648238374947</v>
      </c>
      <c r="H43" s="17">
        <f t="shared" si="17"/>
        <v>25.672333151786837</v>
      </c>
      <c r="I43" s="17">
        <f t="shared" si="17"/>
        <v>60.513967795993814</v>
      </c>
      <c r="J43" s="17">
        <f t="shared" si="17"/>
        <v>49.372834587618563</v>
      </c>
      <c r="K43" s="17">
        <f t="shared" si="17"/>
        <v>38.212784172378782</v>
      </c>
      <c r="L43" s="17">
        <f t="shared" si="17"/>
        <v>62.49928971544653</v>
      </c>
      <c r="M43" s="17">
        <f t="shared" si="17"/>
        <v>36.714695817951451</v>
      </c>
      <c r="N43" s="17">
        <f t="shared" si="17"/>
        <v>46.030597275060629</v>
      </c>
      <c r="O43" s="17">
        <f t="shared" si="17"/>
        <v>25.977288499400803</v>
      </c>
      <c r="P43" s="17">
        <f t="shared" si="17"/>
        <v>23.028385139890521</v>
      </c>
      <c r="Q43" s="17">
        <f t="shared" si="17"/>
        <v>69.557628555315489</v>
      </c>
      <c r="R43" s="17">
        <f t="shared" si="17"/>
        <v>52.54747412736954</v>
      </c>
      <c r="S43" s="17">
        <f t="shared" si="17"/>
        <v>28.399849431723471</v>
      </c>
      <c r="T43" s="17">
        <f t="shared" si="17"/>
        <v>31.426933219304434</v>
      </c>
      <c r="U43" s="17">
        <f t="shared" si="17"/>
        <v>78.764956541986734</v>
      </c>
      <c r="V43" s="17">
        <f t="shared" si="17"/>
        <v>38.685035160718044</v>
      </c>
      <c r="W43" s="17">
        <f t="shared" si="17"/>
        <v>46.152561867620626</v>
      </c>
      <c r="X43" s="17">
        <f t="shared" si="17"/>
        <v>51.965356955812176</v>
      </c>
      <c r="Y43" s="17">
        <f t="shared" si="17"/>
        <v>36.488142157279711</v>
      </c>
      <c r="Z43" s="17">
        <f t="shared" si="17"/>
        <v>56.57502434275807</v>
      </c>
      <c r="AA43" s="17">
        <f t="shared" si="17"/>
        <v>56.837739572968971</v>
      </c>
      <c r="AB43" s="17">
        <f t="shared" si="17"/>
        <v>67.591888911274765</v>
      </c>
      <c r="AC43" s="17">
        <f t="shared" si="17"/>
        <v>50.387225964973247</v>
      </c>
      <c r="AD43" s="17">
        <f t="shared" si="17"/>
        <v>58.93357298545444</v>
      </c>
      <c r="AE43" s="17">
        <f t="shared" si="17"/>
        <v>50.851414872848544</v>
      </c>
      <c r="AF43" s="10">
        <f t="shared" si="17"/>
        <v>49.889608495070839</v>
      </c>
    </row>
    <row r="44" spans="1:3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ht="13.5" x14ac:dyDescent="0.25">
      <c r="A46" s="20" t="s">
        <v>127</v>
      </c>
      <c r="B46" s="16">
        <v>139933745</v>
      </c>
      <c r="C46" s="16">
        <v>262922187</v>
      </c>
      <c r="D46" s="16">
        <v>332817149</v>
      </c>
      <c r="E46" s="16">
        <v>96880984</v>
      </c>
      <c r="F46" s="16">
        <v>41253907</v>
      </c>
      <c r="G46" s="16">
        <v>109725829</v>
      </c>
      <c r="H46" s="16">
        <v>38056108</v>
      </c>
      <c r="I46" s="16">
        <v>54793598</v>
      </c>
      <c r="J46" s="16">
        <v>34354253</v>
      </c>
      <c r="K46" s="16">
        <v>41725205</v>
      </c>
      <c r="L46" s="16">
        <v>54360979</v>
      </c>
      <c r="M46" s="16">
        <v>53191923</v>
      </c>
      <c r="N46" s="16">
        <v>78268921</v>
      </c>
      <c r="O46" s="16">
        <v>116491396</v>
      </c>
      <c r="P46" s="16">
        <v>31971093</v>
      </c>
      <c r="Q46" s="16">
        <v>35592900</v>
      </c>
      <c r="R46" s="16">
        <v>40135127</v>
      </c>
      <c r="S46" s="16">
        <v>67544842</v>
      </c>
      <c r="T46" s="16">
        <v>80894527</v>
      </c>
      <c r="U46" s="16">
        <v>55451177</v>
      </c>
      <c r="V46" s="16">
        <v>160573390</v>
      </c>
      <c r="W46" s="16">
        <v>39348557</v>
      </c>
      <c r="X46" s="16">
        <v>95166928</v>
      </c>
      <c r="Y46" s="16">
        <v>54048476</v>
      </c>
      <c r="Z46" s="16">
        <v>381577307</v>
      </c>
      <c r="AA46" s="16">
        <v>69813989</v>
      </c>
      <c r="AB46" s="16">
        <v>917196226</v>
      </c>
      <c r="AC46" s="16">
        <v>83371835</v>
      </c>
      <c r="AD46" s="16">
        <v>58515808</v>
      </c>
      <c r="AE46" s="16">
        <v>125115125</v>
      </c>
      <c r="AF46" s="9">
        <v>103170519</v>
      </c>
    </row>
    <row r="47" spans="1:32" ht="13.5" x14ac:dyDescent="0.25">
      <c r="A47" s="20" t="s">
        <v>128</v>
      </c>
      <c r="B47" s="16">
        <v>131988837</v>
      </c>
      <c r="C47" s="16">
        <v>259028647</v>
      </c>
      <c r="D47" s="16">
        <v>279768435</v>
      </c>
      <c r="E47" s="16">
        <v>93025257</v>
      </c>
      <c r="F47" s="16">
        <v>43882882</v>
      </c>
      <c r="G47" s="16">
        <v>102105133</v>
      </c>
      <c r="H47" s="16">
        <v>38056108</v>
      </c>
      <c r="I47" s="16">
        <v>54514813</v>
      </c>
      <c r="J47" s="16">
        <v>35374168</v>
      </c>
      <c r="K47" s="16">
        <v>41725205</v>
      </c>
      <c r="L47" s="16">
        <v>56623145</v>
      </c>
      <c r="M47" s="16">
        <v>53191923</v>
      </c>
      <c r="N47" s="16">
        <v>78466621</v>
      </c>
      <c r="O47" s="16">
        <v>116601868</v>
      </c>
      <c r="P47" s="16">
        <v>31971093</v>
      </c>
      <c r="Q47" s="16">
        <v>32090917</v>
      </c>
      <c r="R47" s="16">
        <v>43729693</v>
      </c>
      <c r="S47" s="16">
        <v>69544846</v>
      </c>
      <c r="T47" s="16">
        <v>80894527</v>
      </c>
      <c r="U47" s="16">
        <v>56071234</v>
      </c>
      <c r="V47" s="16">
        <v>160573390</v>
      </c>
      <c r="W47" s="16">
        <v>39574326</v>
      </c>
      <c r="X47" s="16">
        <v>96433626</v>
      </c>
      <c r="Y47" s="16">
        <v>50411965</v>
      </c>
      <c r="Z47" s="16">
        <v>371628565</v>
      </c>
      <c r="AA47" s="16">
        <v>68725500</v>
      </c>
      <c r="AB47" s="16">
        <v>945924826</v>
      </c>
      <c r="AC47" s="16">
        <v>87321630</v>
      </c>
      <c r="AD47" s="16">
        <v>59321092</v>
      </c>
      <c r="AE47" s="16">
        <v>140176904</v>
      </c>
      <c r="AF47" s="9">
        <v>96272046</v>
      </c>
    </row>
    <row r="48" spans="1:32" ht="13.5" x14ac:dyDescent="0.25">
      <c r="A48" s="20" t="s">
        <v>129</v>
      </c>
      <c r="B48" s="16">
        <v>96642678</v>
      </c>
      <c r="C48" s="16">
        <v>191300046</v>
      </c>
      <c r="D48" s="16">
        <v>178926483</v>
      </c>
      <c r="E48" s="16">
        <v>61483748</v>
      </c>
      <c r="F48" s="16">
        <v>29245817</v>
      </c>
      <c r="G48" s="16">
        <v>79054530</v>
      </c>
      <c r="H48" s="16">
        <v>22324404</v>
      </c>
      <c r="I48" s="16">
        <v>40499779</v>
      </c>
      <c r="J48" s="16">
        <v>22119520</v>
      </c>
      <c r="K48" s="16">
        <v>23962785</v>
      </c>
      <c r="L48" s="16">
        <v>39476684</v>
      </c>
      <c r="M48" s="16">
        <v>27629704</v>
      </c>
      <c r="N48" s="16">
        <v>46723155</v>
      </c>
      <c r="O48" s="16">
        <v>3570</v>
      </c>
      <c r="P48" s="16">
        <v>6536193</v>
      </c>
      <c r="Q48" s="16">
        <v>22262348</v>
      </c>
      <c r="R48" s="16">
        <v>30058472</v>
      </c>
      <c r="S48" s="16">
        <v>21208242</v>
      </c>
      <c r="T48" s="16">
        <v>6673588</v>
      </c>
      <c r="U48" s="16">
        <v>41356058</v>
      </c>
      <c r="V48" s="16">
        <v>71195680</v>
      </c>
      <c r="W48" s="16">
        <v>27437358</v>
      </c>
      <c r="X48" s="16">
        <v>69134802</v>
      </c>
      <c r="Y48" s="16">
        <v>28612243</v>
      </c>
      <c r="Z48" s="16">
        <v>248770434</v>
      </c>
      <c r="AA48" s="16">
        <v>39757344</v>
      </c>
      <c r="AB48" s="16">
        <v>680657941</v>
      </c>
      <c r="AC48" s="16">
        <v>60616744</v>
      </c>
      <c r="AD48" s="16">
        <v>36931657</v>
      </c>
      <c r="AE48" s="16">
        <v>93978214</v>
      </c>
      <c r="AF48" s="9">
        <v>54884338</v>
      </c>
    </row>
    <row r="49" spans="1:3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ht="13.5" x14ac:dyDescent="0.25">
      <c r="A50" s="20" t="s">
        <v>132</v>
      </c>
      <c r="B50" s="15">
        <f>+B47-B46</f>
        <v>-7944908</v>
      </c>
      <c r="C50" s="15">
        <f t="shared" ref="C50:AF50" si="18">+C47-C46</f>
        <v>-3893540</v>
      </c>
      <c r="D50" s="15">
        <f t="shared" si="18"/>
        <v>-53048714</v>
      </c>
      <c r="E50" s="15">
        <f t="shared" si="18"/>
        <v>-3855727</v>
      </c>
      <c r="F50" s="15">
        <f t="shared" si="18"/>
        <v>2628975</v>
      </c>
      <c r="G50" s="15">
        <f t="shared" si="18"/>
        <v>-7620696</v>
      </c>
      <c r="H50" s="15">
        <f t="shared" si="18"/>
        <v>0</v>
      </c>
      <c r="I50" s="15">
        <f t="shared" si="18"/>
        <v>-278785</v>
      </c>
      <c r="J50" s="15">
        <f t="shared" si="18"/>
        <v>1019915</v>
      </c>
      <c r="K50" s="15">
        <f t="shared" si="18"/>
        <v>0</v>
      </c>
      <c r="L50" s="15">
        <f t="shared" si="18"/>
        <v>2262166</v>
      </c>
      <c r="M50" s="15">
        <f t="shared" si="18"/>
        <v>0</v>
      </c>
      <c r="N50" s="15">
        <f t="shared" si="18"/>
        <v>197700</v>
      </c>
      <c r="O50" s="15">
        <f t="shared" si="18"/>
        <v>110472</v>
      </c>
      <c r="P50" s="15">
        <f t="shared" si="18"/>
        <v>0</v>
      </c>
      <c r="Q50" s="15">
        <f t="shared" si="18"/>
        <v>-3501983</v>
      </c>
      <c r="R50" s="15">
        <f t="shared" si="18"/>
        <v>3594566</v>
      </c>
      <c r="S50" s="15">
        <f t="shared" si="18"/>
        <v>2000004</v>
      </c>
      <c r="T50" s="15">
        <f t="shared" si="18"/>
        <v>0</v>
      </c>
      <c r="U50" s="15">
        <f t="shared" si="18"/>
        <v>620057</v>
      </c>
      <c r="V50" s="15">
        <f t="shared" si="18"/>
        <v>0</v>
      </c>
      <c r="W50" s="15">
        <f t="shared" si="18"/>
        <v>225769</v>
      </c>
      <c r="X50" s="15">
        <f t="shared" si="18"/>
        <v>1266698</v>
      </c>
      <c r="Y50" s="15">
        <f t="shared" si="18"/>
        <v>-3636511</v>
      </c>
      <c r="Z50" s="15">
        <f t="shared" si="18"/>
        <v>-9948742</v>
      </c>
      <c r="AA50" s="15">
        <f t="shared" si="18"/>
        <v>-1088489</v>
      </c>
      <c r="AB50" s="15">
        <f t="shared" si="18"/>
        <v>28728600</v>
      </c>
      <c r="AC50" s="15">
        <f t="shared" si="18"/>
        <v>3949795</v>
      </c>
      <c r="AD50" s="15">
        <f t="shared" si="18"/>
        <v>805284</v>
      </c>
      <c r="AE50" s="15">
        <f t="shared" si="18"/>
        <v>15061779</v>
      </c>
      <c r="AF50" s="8">
        <f t="shared" si="18"/>
        <v>-6898473</v>
      </c>
    </row>
    <row r="51" spans="1:32" ht="13.5" x14ac:dyDescent="0.25">
      <c r="A51" s="20" t="s">
        <v>122</v>
      </c>
      <c r="B51" s="15">
        <f>+B48-B46</f>
        <v>-43291067</v>
      </c>
      <c r="C51" s="15">
        <f t="shared" ref="C51:AF51" si="19">+C48-C46</f>
        <v>-71622141</v>
      </c>
      <c r="D51" s="15">
        <f t="shared" si="19"/>
        <v>-153890666</v>
      </c>
      <c r="E51" s="15">
        <f t="shared" si="19"/>
        <v>-35397236</v>
      </c>
      <c r="F51" s="15">
        <f t="shared" si="19"/>
        <v>-12008090</v>
      </c>
      <c r="G51" s="15">
        <f t="shared" si="19"/>
        <v>-30671299</v>
      </c>
      <c r="H51" s="15">
        <f t="shared" si="19"/>
        <v>-15731704</v>
      </c>
      <c r="I51" s="15">
        <f t="shared" si="19"/>
        <v>-14293819</v>
      </c>
      <c r="J51" s="15">
        <f t="shared" si="19"/>
        <v>-12234733</v>
      </c>
      <c r="K51" s="15">
        <f t="shared" si="19"/>
        <v>-17762420</v>
      </c>
      <c r="L51" s="15">
        <f t="shared" si="19"/>
        <v>-14884295</v>
      </c>
      <c r="M51" s="15">
        <f t="shared" si="19"/>
        <v>-25562219</v>
      </c>
      <c r="N51" s="15">
        <f t="shared" si="19"/>
        <v>-31545766</v>
      </c>
      <c r="O51" s="15">
        <f t="shared" si="19"/>
        <v>-116487826</v>
      </c>
      <c r="P51" s="15">
        <f t="shared" si="19"/>
        <v>-25434900</v>
      </c>
      <c r="Q51" s="15">
        <f t="shared" si="19"/>
        <v>-13330552</v>
      </c>
      <c r="R51" s="15">
        <f t="shared" si="19"/>
        <v>-10076655</v>
      </c>
      <c r="S51" s="15">
        <f t="shared" si="19"/>
        <v>-46336600</v>
      </c>
      <c r="T51" s="15">
        <f t="shared" si="19"/>
        <v>-74220939</v>
      </c>
      <c r="U51" s="15">
        <f t="shared" si="19"/>
        <v>-14095119</v>
      </c>
      <c r="V51" s="15">
        <f t="shared" si="19"/>
        <v>-89377710</v>
      </c>
      <c r="W51" s="15">
        <f t="shared" si="19"/>
        <v>-11911199</v>
      </c>
      <c r="X51" s="15">
        <f t="shared" si="19"/>
        <v>-26032126</v>
      </c>
      <c r="Y51" s="15">
        <f t="shared" si="19"/>
        <v>-25436233</v>
      </c>
      <c r="Z51" s="15">
        <f t="shared" si="19"/>
        <v>-132806873</v>
      </c>
      <c r="AA51" s="15">
        <f t="shared" si="19"/>
        <v>-30056645</v>
      </c>
      <c r="AB51" s="15">
        <f t="shared" si="19"/>
        <v>-236538285</v>
      </c>
      <c r="AC51" s="15">
        <f t="shared" si="19"/>
        <v>-22755091</v>
      </c>
      <c r="AD51" s="15">
        <f t="shared" si="19"/>
        <v>-21584151</v>
      </c>
      <c r="AE51" s="15">
        <f t="shared" si="19"/>
        <v>-31136911</v>
      </c>
      <c r="AF51" s="8">
        <f t="shared" si="19"/>
        <v>-48286181</v>
      </c>
    </row>
    <row r="52" spans="1:32" ht="13.5" x14ac:dyDescent="0.25">
      <c r="A52" s="20" t="s">
        <v>123</v>
      </c>
      <c r="B52" s="15">
        <f>+B48-B47</f>
        <v>-35346159</v>
      </c>
      <c r="C52" s="15">
        <f t="shared" ref="C52:AF52" si="20">+C48-C47</f>
        <v>-67728601</v>
      </c>
      <c r="D52" s="15">
        <f t="shared" si="20"/>
        <v>-100841952</v>
      </c>
      <c r="E52" s="15">
        <f t="shared" si="20"/>
        <v>-31541509</v>
      </c>
      <c r="F52" s="15">
        <f t="shared" si="20"/>
        <v>-14637065</v>
      </c>
      <c r="G52" s="15">
        <f t="shared" si="20"/>
        <v>-23050603</v>
      </c>
      <c r="H52" s="15">
        <f t="shared" si="20"/>
        <v>-15731704</v>
      </c>
      <c r="I52" s="15">
        <f t="shared" si="20"/>
        <v>-14015034</v>
      </c>
      <c r="J52" s="15">
        <f t="shared" si="20"/>
        <v>-13254648</v>
      </c>
      <c r="K52" s="15">
        <f t="shared" si="20"/>
        <v>-17762420</v>
      </c>
      <c r="L52" s="15">
        <f t="shared" si="20"/>
        <v>-17146461</v>
      </c>
      <c r="M52" s="15">
        <f t="shared" si="20"/>
        <v>-25562219</v>
      </c>
      <c r="N52" s="15">
        <f t="shared" si="20"/>
        <v>-31743466</v>
      </c>
      <c r="O52" s="15">
        <f t="shared" si="20"/>
        <v>-116598298</v>
      </c>
      <c r="P52" s="15">
        <f t="shared" si="20"/>
        <v>-25434900</v>
      </c>
      <c r="Q52" s="15">
        <f t="shared" si="20"/>
        <v>-9828569</v>
      </c>
      <c r="R52" s="15">
        <f t="shared" si="20"/>
        <v>-13671221</v>
      </c>
      <c r="S52" s="15">
        <f t="shared" si="20"/>
        <v>-48336604</v>
      </c>
      <c r="T52" s="15">
        <f t="shared" si="20"/>
        <v>-74220939</v>
      </c>
      <c r="U52" s="15">
        <f t="shared" si="20"/>
        <v>-14715176</v>
      </c>
      <c r="V52" s="15">
        <f t="shared" si="20"/>
        <v>-89377710</v>
      </c>
      <c r="W52" s="15">
        <f t="shared" si="20"/>
        <v>-12136968</v>
      </c>
      <c r="X52" s="15">
        <f t="shared" si="20"/>
        <v>-27298824</v>
      </c>
      <c r="Y52" s="15">
        <f t="shared" si="20"/>
        <v>-21799722</v>
      </c>
      <c r="Z52" s="15">
        <f t="shared" si="20"/>
        <v>-122858131</v>
      </c>
      <c r="AA52" s="15">
        <f t="shared" si="20"/>
        <v>-28968156</v>
      </c>
      <c r="AB52" s="15">
        <f t="shared" si="20"/>
        <v>-265266885</v>
      </c>
      <c r="AC52" s="15">
        <f t="shared" si="20"/>
        <v>-26704886</v>
      </c>
      <c r="AD52" s="15">
        <f t="shared" si="20"/>
        <v>-22389435</v>
      </c>
      <c r="AE52" s="15">
        <f t="shared" si="20"/>
        <v>-46198690</v>
      </c>
      <c r="AF52" s="8">
        <f t="shared" si="20"/>
        <v>-41387708</v>
      </c>
    </row>
    <row r="53" spans="1:32" ht="13.5" x14ac:dyDescent="0.25">
      <c r="A53" s="20" t="s">
        <v>124</v>
      </c>
      <c r="B53" s="17">
        <f>IF(B46=0,0,B48*100/B46)</f>
        <v>69.06316843017386</v>
      </c>
      <c r="C53" s="17">
        <f t="shared" ref="C53:AF53" si="21">IF(C46=0,0,C48*100/C46)</f>
        <v>72.759187112649414</v>
      </c>
      <c r="D53" s="17">
        <f t="shared" si="21"/>
        <v>53.761196962840394</v>
      </c>
      <c r="E53" s="17">
        <f t="shared" si="21"/>
        <v>63.463174568912308</v>
      </c>
      <c r="F53" s="17">
        <f t="shared" si="21"/>
        <v>70.892235734181497</v>
      </c>
      <c r="G53" s="17">
        <f t="shared" si="21"/>
        <v>72.047329895315713</v>
      </c>
      <c r="H53" s="17">
        <f t="shared" si="21"/>
        <v>58.661815864092041</v>
      </c>
      <c r="I53" s="17">
        <f t="shared" si="21"/>
        <v>73.913341116967715</v>
      </c>
      <c r="J53" s="17">
        <f t="shared" si="21"/>
        <v>64.386554992186845</v>
      </c>
      <c r="K53" s="17">
        <f t="shared" si="21"/>
        <v>57.429999445179476</v>
      </c>
      <c r="L53" s="17">
        <f t="shared" si="21"/>
        <v>72.619523647651747</v>
      </c>
      <c r="M53" s="17">
        <f t="shared" si="21"/>
        <v>51.94342005646233</v>
      </c>
      <c r="N53" s="17">
        <f t="shared" si="21"/>
        <v>59.69566770953697</v>
      </c>
      <c r="O53" s="17">
        <f t="shared" si="21"/>
        <v>3.0646040159051746E-3</v>
      </c>
      <c r="P53" s="17">
        <f t="shared" si="21"/>
        <v>20.44407114889691</v>
      </c>
      <c r="Q53" s="17">
        <f t="shared" si="21"/>
        <v>62.547159686341942</v>
      </c>
      <c r="R53" s="17">
        <f t="shared" si="21"/>
        <v>74.893177739290579</v>
      </c>
      <c r="S53" s="17">
        <f t="shared" si="21"/>
        <v>31.398758768286111</v>
      </c>
      <c r="T53" s="17">
        <f t="shared" si="21"/>
        <v>8.2497398124350241</v>
      </c>
      <c r="U53" s="17">
        <f t="shared" si="21"/>
        <v>74.581028280066988</v>
      </c>
      <c r="V53" s="17">
        <f t="shared" si="21"/>
        <v>44.338405012187884</v>
      </c>
      <c r="W53" s="17">
        <f t="shared" si="21"/>
        <v>69.729006834990159</v>
      </c>
      <c r="X53" s="17">
        <f t="shared" si="21"/>
        <v>72.645827130198001</v>
      </c>
      <c r="Y53" s="17">
        <f t="shared" si="21"/>
        <v>52.938112445575712</v>
      </c>
      <c r="Z53" s="17">
        <f t="shared" si="21"/>
        <v>65.195290557464944</v>
      </c>
      <c r="AA53" s="17">
        <f t="shared" si="21"/>
        <v>56.94753239211127</v>
      </c>
      <c r="AB53" s="17">
        <f t="shared" si="21"/>
        <v>74.210721948609503</v>
      </c>
      <c r="AC53" s="17">
        <f t="shared" si="21"/>
        <v>72.706500942434573</v>
      </c>
      <c r="AD53" s="17">
        <f t="shared" si="21"/>
        <v>63.113982806150432</v>
      </c>
      <c r="AE53" s="17">
        <f t="shared" si="21"/>
        <v>75.113391766183341</v>
      </c>
      <c r="AF53" s="10">
        <f t="shared" si="21"/>
        <v>53.19769497330919</v>
      </c>
    </row>
    <row r="54" spans="1:32" ht="13.5" x14ac:dyDescent="0.25">
      <c r="A54" s="20" t="s">
        <v>125</v>
      </c>
      <c r="B54" s="17">
        <f>IF(B47=0,0,B48*100/B47)</f>
        <v>73.220342111204445</v>
      </c>
      <c r="C54" s="17">
        <f t="shared" ref="C54:AF54" si="22">IF(C47=0,0,C48*100/C47)</f>
        <v>73.852853039841577</v>
      </c>
      <c r="D54" s="17">
        <f t="shared" si="22"/>
        <v>63.95520745576605</v>
      </c>
      <c r="E54" s="17">
        <f t="shared" si="22"/>
        <v>66.093607244750743</v>
      </c>
      <c r="F54" s="17">
        <f t="shared" si="22"/>
        <v>66.645160178859726</v>
      </c>
      <c r="G54" s="17">
        <f t="shared" si="22"/>
        <v>77.424638387180792</v>
      </c>
      <c r="H54" s="17">
        <f t="shared" si="22"/>
        <v>58.661815864092041</v>
      </c>
      <c r="I54" s="17">
        <f t="shared" si="22"/>
        <v>74.291328854049269</v>
      </c>
      <c r="J54" s="17">
        <f t="shared" si="22"/>
        <v>62.530149118984227</v>
      </c>
      <c r="K54" s="17">
        <f t="shared" si="22"/>
        <v>57.429999445179476</v>
      </c>
      <c r="L54" s="17">
        <f t="shared" si="22"/>
        <v>69.718282161826224</v>
      </c>
      <c r="M54" s="17">
        <f t="shared" si="22"/>
        <v>51.94342005646233</v>
      </c>
      <c r="N54" s="17">
        <f t="shared" si="22"/>
        <v>59.545261927361445</v>
      </c>
      <c r="O54" s="17">
        <f t="shared" si="22"/>
        <v>3.0617005209556333E-3</v>
      </c>
      <c r="P54" s="17">
        <f t="shared" si="22"/>
        <v>20.44407114889691</v>
      </c>
      <c r="Q54" s="17">
        <f t="shared" si="22"/>
        <v>69.372738709834934</v>
      </c>
      <c r="R54" s="17">
        <f t="shared" si="22"/>
        <v>68.736983815550687</v>
      </c>
      <c r="S54" s="17">
        <f t="shared" si="22"/>
        <v>30.49577822057439</v>
      </c>
      <c r="T54" s="17">
        <f t="shared" si="22"/>
        <v>8.2497398124350241</v>
      </c>
      <c r="U54" s="17">
        <f t="shared" si="22"/>
        <v>73.756282945369094</v>
      </c>
      <c r="V54" s="17">
        <f t="shared" si="22"/>
        <v>44.338405012187884</v>
      </c>
      <c r="W54" s="17">
        <f t="shared" si="22"/>
        <v>69.33120730849592</v>
      </c>
      <c r="X54" s="17">
        <f t="shared" si="22"/>
        <v>71.691592308268071</v>
      </c>
      <c r="Y54" s="17">
        <f t="shared" si="22"/>
        <v>56.756849291631461</v>
      </c>
      <c r="Z54" s="17">
        <f t="shared" si="22"/>
        <v>66.940611521614329</v>
      </c>
      <c r="AA54" s="17">
        <f t="shared" si="22"/>
        <v>57.849479450858851</v>
      </c>
      <c r="AB54" s="17">
        <f t="shared" si="22"/>
        <v>71.956874615319592</v>
      </c>
      <c r="AC54" s="17">
        <f t="shared" si="22"/>
        <v>69.417788009683278</v>
      </c>
      <c r="AD54" s="17">
        <f t="shared" si="22"/>
        <v>62.257210302197407</v>
      </c>
      <c r="AE54" s="17">
        <f t="shared" si="22"/>
        <v>67.042580709301447</v>
      </c>
      <c r="AF54" s="10">
        <f t="shared" si="22"/>
        <v>57.009630812250528</v>
      </c>
    </row>
    <row r="55" spans="1:3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ht="13.5" x14ac:dyDescent="0.25">
      <c r="A57" s="20" t="s">
        <v>127</v>
      </c>
      <c r="B57" s="16">
        <v>137120650</v>
      </c>
      <c r="C57" s="16">
        <v>190734000</v>
      </c>
      <c r="D57" s="16">
        <v>31510000</v>
      </c>
      <c r="E57" s="16">
        <v>250000</v>
      </c>
      <c r="F57" s="16">
        <v>17986000</v>
      </c>
      <c r="G57" s="16">
        <v>55899000</v>
      </c>
      <c r="H57" s="16">
        <v>13588935</v>
      </c>
      <c r="I57" s="16">
        <v>155400667</v>
      </c>
      <c r="J57" s="16">
        <v>22333003</v>
      </c>
      <c r="K57" s="16">
        <v>14107000</v>
      </c>
      <c r="L57" s="16">
        <v>1115000</v>
      </c>
      <c r="M57" s="16">
        <v>37819000</v>
      </c>
      <c r="N57" s="16">
        <v>30578700</v>
      </c>
      <c r="O57" s="16">
        <v>47658200</v>
      </c>
      <c r="P57" s="16">
        <v>9172000</v>
      </c>
      <c r="Q57" s="16">
        <v>7998000</v>
      </c>
      <c r="R57" s="16">
        <v>21401000</v>
      </c>
      <c r="S57" s="16">
        <v>30439003</v>
      </c>
      <c r="T57" s="16">
        <v>28371000</v>
      </c>
      <c r="U57" s="16">
        <v>1150000</v>
      </c>
      <c r="V57" s="16">
        <v>37909686</v>
      </c>
      <c r="W57" s="16">
        <v>21331000</v>
      </c>
      <c r="X57" s="16">
        <v>40406014</v>
      </c>
      <c r="Y57" s="16">
        <v>24332000</v>
      </c>
      <c r="Z57" s="16">
        <v>125753559</v>
      </c>
      <c r="AA57" s="16">
        <v>2740000</v>
      </c>
      <c r="AB57" s="16">
        <v>249473000</v>
      </c>
      <c r="AC57" s="16">
        <v>50257796</v>
      </c>
      <c r="AD57" s="16">
        <v>55257000</v>
      </c>
      <c r="AE57" s="16">
        <v>80253134</v>
      </c>
      <c r="AF57" s="9">
        <v>7565400</v>
      </c>
    </row>
    <row r="58" spans="1:32" ht="13.5" x14ac:dyDescent="0.25">
      <c r="A58" s="20" t="s">
        <v>128</v>
      </c>
      <c r="B58" s="16">
        <v>133795649</v>
      </c>
      <c r="C58" s="16">
        <v>212456348</v>
      </c>
      <c r="D58" s="16">
        <v>34846000</v>
      </c>
      <c r="E58" s="16">
        <v>575815</v>
      </c>
      <c r="F58" s="16">
        <v>18387500</v>
      </c>
      <c r="G58" s="16">
        <v>48493934</v>
      </c>
      <c r="H58" s="16">
        <v>13047935</v>
      </c>
      <c r="I58" s="16">
        <v>160782615</v>
      </c>
      <c r="J58" s="16">
        <v>30004000</v>
      </c>
      <c r="K58" s="16">
        <v>14107000</v>
      </c>
      <c r="L58" s="16">
        <v>3623628</v>
      </c>
      <c r="M58" s="16">
        <v>36280000</v>
      </c>
      <c r="N58" s="16">
        <v>22282650</v>
      </c>
      <c r="O58" s="16">
        <v>53439200</v>
      </c>
      <c r="P58" s="16">
        <v>9172000</v>
      </c>
      <c r="Q58" s="16">
        <v>16964000</v>
      </c>
      <c r="R58" s="16">
        <v>14700000</v>
      </c>
      <c r="S58" s="16">
        <v>24179003</v>
      </c>
      <c r="T58" s="16">
        <v>47098000</v>
      </c>
      <c r="U58" s="16">
        <v>700000</v>
      </c>
      <c r="V58" s="16">
        <v>37909686</v>
      </c>
      <c r="W58" s="16">
        <v>11935000</v>
      </c>
      <c r="X58" s="16">
        <v>43299833</v>
      </c>
      <c r="Y58" s="16">
        <v>102662089</v>
      </c>
      <c r="Z58" s="16">
        <v>111676653</v>
      </c>
      <c r="AA58" s="16">
        <v>2631000</v>
      </c>
      <c r="AB58" s="16">
        <v>271284000</v>
      </c>
      <c r="AC58" s="16">
        <v>52666796</v>
      </c>
      <c r="AD58" s="16">
        <v>61024000</v>
      </c>
      <c r="AE58" s="16">
        <v>83007481</v>
      </c>
      <c r="AF58" s="9">
        <v>7517340</v>
      </c>
    </row>
    <row r="59" spans="1:32" ht="13.5" x14ac:dyDescent="0.25">
      <c r="A59" s="20" t="s">
        <v>129</v>
      </c>
      <c r="B59" s="16">
        <v>61643935</v>
      </c>
      <c r="C59" s="16">
        <v>120667774</v>
      </c>
      <c r="D59" s="16">
        <v>9238947</v>
      </c>
      <c r="E59" s="16">
        <v>280200</v>
      </c>
      <c r="F59" s="16">
        <v>25479278</v>
      </c>
      <c r="G59" s="16">
        <v>9467314</v>
      </c>
      <c r="H59" s="16">
        <v>1035281</v>
      </c>
      <c r="I59" s="16">
        <v>119894799</v>
      </c>
      <c r="J59" s="16">
        <v>12873391</v>
      </c>
      <c r="K59" s="16">
        <v>10644281</v>
      </c>
      <c r="L59" s="16">
        <v>56900</v>
      </c>
      <c r="M59" s="16">
        <v>11634946</v>
      </c>
      <c r="N59" s="16">
        <v>11848118</v>
      </c>
      <c r="O59" s="16">
        <v>11876682</v>
      </c>
      <c r="P59" s="16">
        <v>2958310</v>
      </c>
      <c r="Q59" s="16">
        <v>12159322</v>
      </c>
      <c r="R59" s="16">
        <v>2512749</v>
      </c>
      <c r="S59" s="16">
        <v>10689775</v>
      </c>
      <c r="T59" s="16">
        <v>22345932</v>
      </c>
      <c r="U59" s="16">
        <v>499853</v>
      </c>
      <c r="V59" s="16">
        <v>9649275</v>
      </c>
      <c r="W59" s="16">
        <v>10933195</v>
      </c>
      <c r="X59" s="16">
        <v>10812629</v>
      </c>
      <c r="Y59" s="16">
        <v>64031233</v>
      </c>
      <c r="Z59" s="16">
        <v>54025248</v>
      </c>
      <c r="AA59" s="16">
        <v>1029018</v>
      </c>
      <c r="AB59" s="16">
        <v>90442573</v>
      </c>
      <c r="AC59" s="16">
        <v>9797163</v>
      </c>
      <c r="AD59" s="16">
        <v>27511547</v>
      </c>
      <c r="AE59" s="16">
        <v>44519390</v>
      </c>
      <c r="AF59" s="9">
        <v>1411889</v>
      </c>
    </row>
    <row r="60" spans="1:3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ht="13.5" x14ac:dyDescent="0.25">
      <c r="A61" s="20" t="s">
        <v>134</v>
      </c>
      <c r="B61" s="15">
        <f>+B58-B57</f>
        <v>-3325001</v>
      </c>
      <c r="C61" s="15">
        <f t="shared" ref="C61:AF61" si="23">+C58-C57</f>
        <v>21722348</v>
      </c>
      <c r="D61" s="15">
        <f t="shared" si="23"/>
        <v>3336000</v>
      </c>
      <c r="E61" s="15">
        <f t="shared" si="23"/>
        <v>325815</v>
      </c>
      <c r="F61" s="15">
        <f t="shared" si="23"/>
        <v>401500</v>
      </c>
      <c r="G61" s="15">
        <f t="shared" si="23"/>
        <v>-7405066</v>
      </c>
      <c r="H61" s="15">
        <f t="shared" si="23"/>
        <v>-541000</v>
      </c>
      <c r="I61" s="15">
        <f t="shared" si="23"/>
        <v>5381948</v>
      </c>
      <c r="J61" s="15">
        <f t="shared" si="23"/>
        <v>7670997</v>
      </c>
      <c r="K61" s="15">
        <f t="shared" si="23"/>
        <v>0</v>
      </c>
      <c r="L61" s="15">
        <f t="shared" si="23"/>
        <v>2508628</v>
      </c>
      <c r="M61" s="15">
        <f t="shared" si="23"/>
        <v>-1539000</v>
      </c>
      <c r="N61" s="15">
        <f t="shared" si="23"/>
        <v>-8296050</v>
      </c>
      <c r="O61" s="15">
        <f t="shared" si="23"/>
        <v>5781000</v>
      </c>
      <c r="P61" s="15">
        <f t="shared" si="23"/>
        <v>0</v>
      </c>
      <c r="Q61" s="15">
        <f t="shared" si="23"/>
        <v>8966000</v>
      </c>
      <c r="R61" s="15">
        <f t="shared" si="23"/>
        <v>-6701000</v>
      </c>
      <c r="S61" s="15">
        <f t="shared" si="23"/>
        <v>-6260000</v>
      </c>
      <c r="T61" s="15">
        <f t="shared" si="23"/>
        <v>18727000</v>
      </c>
      <c r="U61" s="15">
        <f t="shared" si="23"/>
        <v>-450000</v>
      </c>
      <c r="V61" s="15">
        <f t="shared" si="23"/>
        <v>0</v>
      </c>
      <c r="W61" s="15">
        <f t="shared" si="23"/>
        <v>-9396000</v>
      </c>
      <c r="X61" s="15">
        <f t="shared" si="23"/>
        <v>2893819</v>
      </c>
      <c r="Y61" s="15">
        <f t="shared" si="23"/>
        <v>78330089</v>
      </c>
      <c r="Z61" s="15">
        <f t="shared" si="23"/>
        <v>-14076906</v>
      </c>
      <c r="AA61" s="15">
        <f t="shared" si="23"/>
        <v>-109000</v>
      </c>
      <c r="AB61" s="15">
        <f t="shared" si="23"/>
        <v>21811000</v>
      </c>
      <c r="AC61" s="15">
        <f t="shared" si="23"/>
        <v>2409000</v>
      </c>
      <c r="AD61" s="15">
        <f t="shared" si="23"/>
        <v>5767000</v>
      </c>
      <c r="AE61" s="15">
        <f t="shared" si="23"/>
        <v>2754347</v>
      </c>
      <c r="AF61" s="8">
        <f t="shared" si="23"/>
        <v>-48060</v>
      </c>
    </row>
    <row r="62" spans="1:32" ht="13.5" x14ac:dyDescent="0.25">
      <c r="A62" s="20" t="s">
        <v>122</v>
      </c>
      <c r="B62" s="15">
        <f>+B59-B57</f>
        <v>-75476715</v>
      </c>
      <c r="C62" s="15">
        <f t="shared" ref="C62:AF62" si="24">+C59-C57</f>
        <v>-70066226</v>
      </c>
      <c r="D62" s="15">
        <f t="shared" si="24"/>
        <v>-22271053</v>
      </c>
      <c r="E62" s="15">
        <f t="shared" si="24"/>
        <v>30200</v>
      </c>
      <c r="F62" s="15">
        <f t="shared" si="24"/>
        <v>7493278</v>
      </c>
      <c r="G62" s="15">
        <f t="shared" si="24"/>
        <v>-46431686</v>
      </c>
      <c r="H62" s="15">
        <f t="shared" si="24"/>
        <v>-12553654</v>
      </c>
      <c r="I62" s="15">
        <f t="shared" si="24"/>
        <v>-35505868</v>
      </c>
      <c r="J62" s="15">
        <f t="shared" si="24"/>
        <v>-9459612</v>
      </c>
      <c r="K62" s="15">
        <f t="shared" si="24"/>
        <v>-3462719</v>
      </c>
      <c r="L62" s="15">
        <f t="shared" si="24"/>
        <v>-1058100</v>
      </c>
      <c r="M62" s="15">
        <f t="shared" si="24"/>
        <v>-26184054</v>
      </c>
      <c r="N62" s="15">
        <f t="shared" si="24"/>
        <v>-18730582</v>
      </c>
      <c r="O62" s="15">
        <f t="shared" si="24"/>
        <v>-35781518</v>
      </c>
      <c r="P62" s="15">
        <f t="shared" si="24"/>
        <v>-6213690</v>
      </c>
      <c r="Q62" s="15">
        <f t="shared" si="24"/>
        <v>4161322</v>
      </c>
      <c r="R62" s="15">
        <f t="shared" si="24"/>
        <v>-18888251</v>
      </c>
      <c r="S62" s="15">
        <f t="shared" si="24"/>
        <v>-19749228</v>
      </c>
      <c r="T62" s="15">
        <f t="shared" si="24"/>
        <v>-6025068</v>
      </c>
      <c r="U62" s="15">
        <f t="shared" si="24"/>
        <v>-650147</v>
      </c>
      <c r="V62" s="15">
        <f t="shared" si="24"/>
        <v>-28260411</v>
      </c>
      <c r="W62" s="15">
        <f t="shared" si="24"/>
        <v>-10397805</v>
      </c>
      <c r="X62" s="15">
        <f t="shared" si="24"/>
        <v>-29593385</v>
      </c>
      <c r="Y62" s="15">
        <f t="shared" si="24"/>
        <v>39699233</v>
      </c>
      <c r="Z62" s="15">
        <f t="shared" si="24"/>
        <v>-71728311</v>
      </c>
      <c r="AA62" s="15">
        <f t="shared" si="24"/>
        <v>-1710982</v>
      </c>
      <c r="AB62" s="15">
        <f t="shared" si="24"/>
        <v>-159030427</v>
      </c>
      <c r="AC62" s="15">
        <f t="shared" si="24"/>
        <v>-40460633</v>
      </c>
      <c r="AD62" s="15">
        <f t="shared" si="24"/>
        <v>-27745453</v>
      </c>
      <c r="AE62" s="15">
        <f t="shared" si="24"/>
        <v>-35733744</v>
      </c>
      <c r="AF62" s="8">
        <f t="shared" si="24"/>
        <v>-6153511</v>
      </c>
    </row>
    <row r="63" spans="1:32" ht="13.5" x14ac:dyDescent="0.25">
      <c r="A63" s="20" t="s">
        <v>123</v>
      </c>
      <c r="B63" s="15">
        <f>+B59-B58</f>
        <v>-72151714</v>
      </c>
      <c r="C63" s="15">
        <f t="shared" ref="C63:AF63" si="25">+C59-C58</f>
        <v>-91788574</v>
      </c>
      <c r="D63" s="15">
        <f t="shared" si="25"/>
        <v>-25607053</v>
      </c>
      <c r="E63" s="15">
        <f t="shared" si="25"/>
        <v>-295615</v>
      </c>
      <c r="F63" s="15">
        <f t="shared" si="25"/>
        <v>7091778</v>
      </c>
      <c r="G63" s="15">
        <f t="shared" si="25"/>
        <v>-39026620</v>
      </c>
      <c r="H63" s="15">
        <f t="shared" si="25"/>
        <v>-12012654</v>
      </c>
      <c r="I63" s="15">
        <f t="shared" si="25"/>
        <v>-40887816</v>
      </c>
      <c r="J63" s="15">
        <f t="shared" si="25"/>
        <v>-17130609</v>
      </c>
      <c r="K63" s="15">
        <f t="shared" si="25"/>
        <v>-3462719</v>
      </c>
      <c r="L63" s="15">
        <f t="shared" si="25"/>
        <v>-3566728</v>
      </c>
      <c r="M63" s="15">
        <f t="shared" si="25"/>
        <v>-24645054</v>
      </c>
      <c r="N63" s="15">
        <f t="shared" si="25"/>
        <v>-10434532</v>
      </c>
      <c r="O63" s="15">
        <f t="shared" si="25"/>
        <v>-41562518</v>
      </c>
      <c r="P63" s="15">
        <f t="shared" si="25"/>
        <v>-6213690</v>
      </c>
      <c r="Q63" s="15">
        <f t="shared" si="25"/>
        <v>-4804678</v>
      </c>
      <c r="R63" s="15">
        <f t="shared" si="25"/>
        <v>-12187251</v>
      </c>
      <c r="S63" s="15">
        <f t="shared" si="25"/>
        <v>-13489228</v>
      </c>
      <c r="T63" s="15">
        <f t="shared" si="25"/>
        <v>-24752068</v>
      </c>
      <c r="U63" s="15">
        <f t="shared" si="25"/>
        <v>-200147</v>
      </c>
      <c r="V63" s="15">
        <f t="shared" si="25"/>
        <v>-28260411</v>
      </c>
      <c r="W63" s="15">
        <f t="shared" si="25"/>
        <v>-1001805</v>
      </c>
      <c r="X63" s="15">
        <f t="shared" si="25"/>
        <v>-32487204</v>
      </c>
      <c r="Y63" s="15">
        <f t="shared" si="25"/>
        <v>-38630856</v>
      </c>
      <c r="Z63" s="15">
        <f t="shared" si="25"/>
        <v>-57651405</v>
      </c>
      <c r="AA63" s="15">
        <f t="shared" si="25"/>
        <v>-1601982</v>
      </c>
      <c r="AB63" s="15">
        <f t="shared" si="25"/>
        <v>-180841427</v>
      </c>
      <c r="AC63" s="15">
        <f t="shared" si="25"/>
        <v>-42869633</v>
      </c>
      <c r="AD63" s="15">
        <f t="shared" si="25"/>
        <v>-33512453</v>
      </c>
      <c r="AE63" s="15">
        <f t="shared" si="25"/>
        <v>-38488091</v>
      </c>
      <c r="AF63" s="8">
        <f t="shared" si="25"/>
        <v>-6105451</v>
      </c>
    </row>
    <row r="64" spans="1:32" ht="13.5" x14ac:dyDescent="0.25">
      <c r="A64" s="20" t="s">
        <v>124</v>
      </c>
      <c r="B64" s="17">
        <f>IF(B57=0,0,B59*100/B57)</f>
        <v>44.95598219524193</v>
      </c>
      <c r="C64" s="17">
        <f t="shared" ref="C64:AF64" si="26">IF(C57=0,0,C59*100/C57)</f>
        <v>63.264952237147021</v>
      </c>
      <c r="D64" s="17">
        <f t="shared" si="26"/>
        <v>29.320682323072042</v>
      </c>
      <c r="E64" s="17">
        <f t="shared" si="26"/>
        <v>112.08</v>
      </c>
      <c r="F64" s="17">
        <f t="shared" si="26"/>
        <v>141.661725786723</v>
      </c>
      <c r="G64" s="17">
        <f t="shared" si="26"/>
        <v>16.936463979677633</v>
      </c>
      <c r="H64" s="17">
        <f t="shared" si="26"/>
        <v>7.6185587759452815</v>
      </c>
      <c r="I64" s="17">
        <f t="shared" si="26"/>
        <v>77.15204916076712</v>
      </c>
      <c r="J64" s="17">
        <f t="shared" si="26"/>
        <v>57.64290185247367</v>
      </c>
      <c r="K64" s="17">
        <f t="shared" si="26"/>
        <v>75.453895229318775</v>
      </c>
      <c r="L64" s="17">
        <f t="shared" si="26"/>
        <v>5.1031390134529149</v>
      </c>
      <c r="M64" s="17">
        <f t="shared" si="26"/>
        <v>30.764816626563366</v>
      </c>
      <c r="N64" s="17">
        <f t="shared" si="26"/>
        <v>38.746310340204126</v>
      </c>
      <c r="O64" s="17">
        <f t="shared" si="26"/>
        <v>24.92054252993189</v>
      </c>
      <c r="P64" s="17">
        <f t="shared" si="26"/>
        <v>32.253706934147402</v>
      </c>
      <c r="Q64" s="17">
        <f t="shared" si="26"/>
        <v>152.02953238309578</v>
      </c>
      <c r="R64" s="17">
        <f t="shared" si="26"/>
        <v>11.741269099574787</v>
      </c>
      <c r="S64" s="17">
        <f t="shared" si="26"/>
        <v>35.118676521698163</v>
      </c>
      <c r="T64" s="17">
        <f t="shared" si="26"/>
        <v>78.763286454478163</v>
      </c>
      <c r="U64" s="17">
        <f t="shared" si="26"/>
        <v>43.465478260869567</v>
      </c>
      <c r="V64" s="17">
        <f t="shared" si="26"/>
        <v>25.453323459339654</v>
      </c>
      <c r="W64" s="17">
        <f t="shared" si="26"/>
        <v>51.254957573484603</v>
      </c>
      <c r="X64" s="17">
        <f t="shared" si="26"/>
        <v>26.759949645119658</v>
      </c>
      <c r="Y64" s="17">
        <f t="shared" si="26"/>
        <v>263.15647295742235</v>
      </c>
      <c r="Z64" s="17">
        <f t="shared" si="26"/>
        <v>42.961207960722604</v>
      </c>
      <c r="AA64" s="17">
        <f t="shared" si="26"/>
        <v>37.555401459854018</v>
      </c>
      <c r="AB64" s="17">
        <f t="shared" si="26"/>
        <v>36.253451475710797</v>
      </c>
      <c r="AC64" s="17">
        <f t="shared" si="26"/>
        <v>19.493817436801248</v>
      </c>
      <c r="AD64" s="17">
        <f t="shared" si="26"/>
        <v>49.788347177733137</v>
      </c>
      <c r="AE64" s="17">
        <f t="shared" si="26"/>
        <v>55.473708976898024</v>
      </c>
      <c r="AF64" s="10">
        <f t="shared" si="26"/>
        <v>18.662450101779154</v>
      </c>
    </row>
    <row r="65" spans="1:32" ht="13.5" x14ac:dyDescent="0.25">
      <c r="A65" s="20" t="s">
        <v>125</v>
      </c>
      <c r="B65" s="17">
        <f>IF(B58=0,0,B59*100/B58)</f>
        <v>46.073198538765638</v>
      </c>
      <c r="C65" s="17">
        <f t="shared" ref="C65:AF65" si="27">IF(C58=0,0,C59*100/C58)</f>
        <v>56.796502027795377</v>
      </c>
      <c r="D65" s="17">
        <f t="shared" si="27"/>
        <v>26.513651495150089</v>
      </c>
      <c r="E65" s="17">
        <f t="shared" si="27"/>
        <v>48.661462448876811</v>
      </c>
      <c r="F65" s="17">
        <f t="shared" si="27"/>
        <v>138.56847314751869</v>
      </c>
      <c r="G65" s="17">
        <f t="shared" si="27"/>
        <v>19.522676794998731</v>
      </c>
      <c r="H65" s="17">
        <f t="shared" si="27"/>
        <v>7.9344432663099562</v>
      </c>
      <c r="I65" s="17">
        <f t="shared" si="27"/>
        <v>74.569504296220089</v>
      </c>
      <c r="J65" s="17">
        <f t="shared" si="27"/>
        <v>42.905582588988132</v>
      </c>
      <c r="K65" s="17">
        <f t="shared" si="27"/>
        <v>75.453895229318775</v>
      </c>
      <c r="L65" s="17">
        <f t="shared" si="27"/>
        <v>1.5702494847705117</v>
      </c>
      <c r="M65" s="17">
        <f t="shared" si="27"/>
        <v>32.069862183020945</v>
      </c>
      <c r="N65" s="17">
        <f t="shared" si="27"/>
        <v>53.171943193471151</v>
      </c>
      <c r="O65" s="17">
        <f t="shared" si="27"/>
        <v>22.224662794353208</v>
      </c>
      <c r="P65" s="17">
        <f t="shared" si="27"/>
        <v>32.253706934147402</v>
      </c>
      <c r="Q65" s="17">
        <f t="shared" si="27"/>
        <v>71.677210563546339</v>
      </c>
      <c r="R65" s="17">
        <f t="shared" si="27"/>
        <v>17.093530612244898</v>
      </c>
      <c r="S65" s="17">
        <f t="shared" si="27"/>
        <v>44.210983389182758</v>
      </c>
      <c r="T65" s="17">
        <f t="shared" si="27"/>
        <v>47.445607032145737</v>
      </c>
      <c r="U65" s="17">
        <f t="shared" si="27"/>
        <v>71.40757142857143</v>
      </c>
      <c r="V65" s="17">
        <f t="shared" si="27"/>
        <v>25.453323459339654</v>
      </c>
      <c r="W65" s="17">
        <f t="shared" si="27"/>
        <v>91.606158357771264</v>
      </c>
      <c r="X65" s="17">
        <f t="shared" si="27"/>
        <v>24.971525871704863</v>
      </c>
      <c r="Y65" s="17">
        <f t="shared" si="27"/>
        <v>62.370865061980183</v>
      </c>
      <c r="Z65" s="17">
        <f t="shared" si="27"/>
        <v>48.376492801946704</v>
      </c>
      <c r="AA65" s="17">
        <f t="shared" si="27"/>
        <v>39.11128848346636</v>
      </c>
      <c r="AB65" s="17">
        <f t="shared" si="27"/>
        <v>33.338705194556262</v>
      </c>
      <c r="AC65" s="17">
        <f t="shared" si="27"/>
        <v>18.602162546588175</v>
      </c>
      <c r="AD65" s="17">
        <f t="shared" si="27"/>
        <v>45.083159084950182</v>
      </c>
      <c r="AE65" s="17">
        <f t="shared" si="27"/>
        <v>53.632985200454399</v>
      </c>
      <c r="AF65" s="10">
        <f t="shared" si="27"/>
        <v>18.781763230078724</v>
      </c>
    </row>
    <row r="66" spans="1:3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ht="13.5" x14ac:dyDescent="0.25">
      <c r="A68" s="20" t="s">
        <v>127</v>
      </c>
      <c r="B68" s="16">
        <v>151635000</v>
      </c>
      <c r="C68" s="16">
        <v>320883000</v>
      </c>
      <c r="D68" s="16">
        <v>33663000</v>
      </c>
      <c r="E68" s="16">
        <v>2130000</v>
      </c>
      <c r="F68" s="16">
        <v>17726000</v>
      </c>
      <c r="G68" s="16">
        <v>36599000</v>
      </c>
      <c r="H68" s="16">
        <v>21166000</v>
      </c>
      <c r="I68" s="16">
        <v>148152000</v>
      </c>
      <c r="J68" s="16">
        <v>21733000</v>
      </c>
      <c r="K68" s="16">
        <v>15911000</v>
      </c>
      <c r="L68" s="16">
        <v>3118000</v>
      </c>
      <c r="M68" s="16">
        <v>35459000</v>
      </c>
      <c r="N68" s="16">
        <v>28625000</v>
      </c>
      <c r="O68" s="16">
        <v>34154000</v>
      </c>
      <c r="P68" s="16">
        <v>8673000</v>
      </c>
      <c r="Q68" s="16">
        <v>20770000</v>
      </c>
      <c r="R68" s="16">
        <v>22019000</v>
      </c>
      <c r="S68" s="16">
        <v>29931000</v>
      </c>
      <c r="T68" s="16">
        <v>40718000</v>
      </c>
      <c r="U68" s="16">
        <v>3232000</v>
      </c>
      <c r="V68" s="16">
        <v>55057000</v>
      </c>
      <c r="W68" s="16">
        <v>21331000</v>
      </c>
      <c r="X68" s="16">
        <v>54225000</v>
      </c>
      <c r="Y68" s="16">
        <v>21652000</v>
      </c>
      <c r="Z68" s="16">
        <v>132042000</v>
      </c>
      <c r="AA68" s="16">
        <v>3079000</v>
      </c>
      <c r="AB68" s="16">
        <v>228801000</v>
      </c>
      <c r="AC68" s="16">
        <v>39984000</v>
      </c>
      <c r="AD68" s="16">
        <v>51967000</v>
      </c>
      <c r="AE68" s="16">
        <v>77234000</v>
      </c>
      <c r="AF68" s="9">
        <v>2707000</v>
      </c>
    </row>
    <row r="69" spans="1:32" ht="13.5" x14ac:dyDescent="0.25">
      <c r="A69" s="20" t="s">
        <v>128</v>
      </c>
      <c r="B69" s="16">
        <v>158218000</v>
      </c>
      <c r="C69" s="16">
        <v>276515000</v>
      </c>
      <c r="D69" s="16">
        <v>26593000</v>
      </c>
      <c r="E69" s="16">
        <v>2559000</v>
      </c>
      <c r="F69" s="16">
        <v>12254000</v>
      </c>
      <c r="G69" s="16">
        <v>20272000</v>
      </c>
      <c r="H69" s="16">
        <v>7545000</v>
      </c>
      <c r="I69" s="16">
        <v>147552000</v>
      </c>
      <c r="J69" s="16">
        <v>20647000</v>
      </c>
      <c r="K69" s="16">
        <v>21303000</v>
      </c>
      <c r="L69" s="16">
        <v>3118000</v>
      </c>
      <c r="M69" s="16">
        <v>32920000</v>
      </c>
      <c r="N69" s="16">
        <v>20544000</v>
      </c>
      <c r="O69" s="16">
        <v>32741000</v>
      </c>
      <c r="P69" s="16">
        <v>6419000</v>
      </c>
      <c r="Q69" s="16">
        <v>33806000</v>
      </c>
      <c r="R69" s="16">
        <v>18225000</v>
      </c>
      <c r="S69" s="16">
        <v>32671000</v>
      </c>
      <c r="T69" s="16">
        <v>35949000</v>
      </c>
      <c r="U69" s="16">
        <v>3232000</v>
      </c>
      <c r="V69" s="16">
        <v>52679000</v>
      </c>
      <c r="W69" s="16">
        <v>17086000</v>
      </c>
      <c r="X69" s="16">
        <v>48625000</v>
      </c>
      <c r="Y69" s="16">
        <v>56072000</v>
      </c>
      <c r="Z69" s="16">
        <v>85758000</v>
      </c>
      <c r="AA69" s="16">
        <v>3079000</v>
      </c>
      <c r="AB69" s="16">
        <v>139039000</v>
      </c>
      <c r="AC69" s="16">
        <v>35048000</v>
      </c>
      <c r="AD69" s="16">
        <v>57134000</v>
      </c>
      <c r="AE69" s="16">
        <v>77047000</v>
      </c>
      <c r="AF69" s="9">
        <v>2707000</v>
      </c>
    </row>
    <row r="70" spans="1:32" ht="13.5" x14ac:dyDescent="0.25">
      <c r="A70" s="20" t="s">
        <v>129</v>
      </c>
      <c r="B70" s="16">
        <v>69009863</v>
      </c>
      <c r="C70" s="16">
        <v>126124381</v>
      </c>
      <c r="D70" s="16">
        <v>6046914</v>
      </c>
      <c r="E70" s="16">
        <v>784223</v>
      </c>
      <c r="F70" s="16">
        <v>0</v>
      </c>
      <c r="G70" s="16">
        <v>5576079</v>
      </c>
      <c r="H70" s="16">
        <v>0</v>
      </c>
      <c r="I70" s="16">
        <v>0</v>
      </c>
      <c r="J70" s="16">
        <v>14551996</v>
      </c>
      <c r="K70" s="16">
        <v>1065697</v>
      </c>
      <c r="L70" s="16">
        <v>717529</v>
      </c>
      <c r="M70" s="16">
        <v>11753507</v>
      </c>
      <c r="N70" s="16">
        <v>0</v>
      </c>
      <c r="O70" s="16">
        <v>2452394</v>
      </c>
      <c r="P70" s="16">
        <v>3371751</v>
      </c>
      <c r="Q70" s="16">
        <v>0</v>
      </c>
      <c r="R70" s="16">
        <v>1080764</v>
      </c>
      <c r="S70" s="16">
        <v>0</v>
      </c>
      <c r="T70" s="16">
        <v>10328153</v>
      </c>
      <c r="U70" s="16">
        <v>1895147</v>
      </c>
      <c r="V70" s="16">
        <v>6761068</v>
      </c>
      <c r="W70" s="16">
        <v>0</v>
      </c>
      <c r="X70" s="16">
        <v>8612615</v>
      </c>
      <c r="Y70" s="16">
        <v>31976584</v>
      </c>
      <c r="Z70" s="16">
        <v>37231798</v>
      </c>
      <c r="AA70" s="16">
        <v>1686097</v>
      </c>
      <c r="AB70" s="16">
        <v>64353274</v>
      </c>
      <c r="AC70" s="16">
        <v>14555628</v>
      </c>
      <c r="AD70" s="16">
        <v>9141374</v>
      </c>
      <c r="AE70" s="16">
        <v>0</v>
      </c>
      <c r="AF70" s="9">
        <v>1551904</v>
      </c>
    </row>
    <row r="71" spans="1:3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ht="13.5" x14ac:dyDescent="0.25">
      <c r="A72" s="20" t="s">
        <v>136</v>
      </c>
      <c r="B72" s="15">
        <f>+B69-B68</f>
        <v>6583000</v>
      </c>
      <c r="C72" s="15">
        <f t="shared" ref="C72:AF72" si="28">+C69-C68</f>
        <v>-44368000</v>
      </c>
      <c r="D72" s="15">
        <f t="shared" si="28"/>
        <v>-7070000</v>
      </c>
      <c r="E72" s="15">
        <f t="shared" si="28"/>
        <v>429000</v>
      </c>
      <c r="F72" s="15">
        <f t="shared" si="28"/>
        <v>-5472000</v>
      </c>
      <c r="G72" s="15">
        <f t="shared" si="28"/>
        <v>-16327000</v>
      </c>
      <c r="H72" s="15">
        <f t="shared" si="28"/>
        <v>-13621000</v>
      </c>
      <c r="I72" s="15">
        <f t="shared" si="28"/>
        <v>-600000</v>
      </c>
      <c r="J72" s="15">
        <f t="shared" si="28"/>
        <v>-1086000</v>
      </c>
      <c r="K72" s="15">
        <f t="shared" si="28"/>
        <v>5392000</v>
      </c>
      <c r="L72" s="15">
        <f t="shared" si="28"/>
        <v>0</v>
      </c>
      <c r="M72" s="15">
        <f t="shared" si="28"/>
        <v>-2539000</v>
      </c>
      <c r="N72" s="15">
        <f t="shared" si="28"/>
        <v>-8081000</v>
      </c>
      <c r="O72" s="15">
        <f t="shared" si="28"/>
        <v>-1413000</v>
      </c>
      <c r="P72" s="15">
        <f t="shared" si="28"/>
        <v>-2254000</v>
      </c>
      <c r="Q72" s="15">
        <f t="shared" si="28"/>
        <v>13036000</v>
      </c>
      <c r="R72" s="15">
        <f t="shared" si="28"/>
        <v>-3794000</v>
      </c>
      <c r="S72" s="15">
        <f t="shared" si="28"/>
        <v>2740000</v>
      </c>
      <c r="T72" s="15">
        <f t="shared" si="28"/>
        <v>-4769000</v>
      </c>
      <c r="U72" s="15">
        <f t="shared" si="28"/>
        <v>0</v>
      </c>
      <c r="V72" s="15">
        <f t="shared" si="28"/>
        <v>-2378000</v>
      </c>
      <c r="W72" s="15">
        <f t="shared" si="28"/>
        <v>-4245000</v>
      </c>
      <c r="X72" s="15">
        <f t="shared" si="28"/>
        <v>-5600000</v>
      </c>
      <c r="Y72" s="15">
        <f t="shared" si="28"/>
        <v>34420000</v>
      </c>
      <c r="Z72" s="15">
        <f t="shared" si="28"/>
        <v>-46284000</v>
      </c>
      <c r="AA72" s="15">
        <f t="shared" si="28"/>
        <v>0</v>
      </c>
      <c r="AB72" s="15">
        <f t="shared" si="28"/>
        <v>-89762000</v>
      </c>
      <c r="AC72" s="15">
        <f t="shared" si="28"/>
        <v>-4936000</v>
      </c>
      <c r="AD72" s="15">
        <f t="shared" si="28"/>
        <v>5167000</v>
      </c>
      <c r="AE72" s="15">
        <f t="shared" si="28"/>
        <v>-187000</v>
      </c>
      <c r="AF72" s="8">
        <f t="shared" si="28"/>
        <v>0</v>
      </c>
    </row>
    <row r="73" spans="1:32" ht="13.5" x14ac:dyDescent="0.25">
      <c r="A73" s="20" t="s">
        <v>122</v>
      </c>
      <c r="B73" s="15">
        <f>+B70-B68</f>
        <v>-82625137</v>
      </c>
      <c r="C73" s="15">
        <f t="shared" ref="C73:AF73" si="29">+C70-C68</f>
        <v>-194758619</v>
      </c>
      <c r="D73" s="15">
        <f t="shared" si="29"/>
        <v>-27616086</v>
      </c>
      <c r="E73" s="15">
        <f t="shared" si="29"/>
        <v>-1345777</v>
      </c>
      <c r="F73" s="15">
        <f t="shared" si="29"/>
        <v>-17726000</v>
      </c>
      <c r="G73" s="15">
        <f t="shared" si="29"/>
        <v>-31022921</v>
      </c>
      <c r="H73" s="15">
        <f t="shared" si="29"/>
        <v>-21166000</v>
      </c>
      <c r="I73" s="15">
        <f t="shared" si="29"/>
        <v>-148152000</v>
      </c>
      <c r="J73" s="15">
        <f t="shared" si="29"/>
        <v>-7181004</v>
      </c>
      <c r="K73" s="15">
        <f t="shared" si="29"/>
        <v>-14845303</v>
      </c>
      <c r="L73" s="15">
        <f t="shared" si="29"/>
        <v>-2400471</v>
      </c>
      <c r="M73" s="15">
        <f t="shared" si="29"/>
        <v>-23705493</v>
      </c>
      <c r="N73" s="15">
        <f t="shared" si="29"/>
        <v>-28625000</v>
      </c>
      <c r="O73" s="15">
        <f t="shared" si="29"/>
        <v>-31701606</v>
      </c>
      <c r="P73" s="15">
        <f t="shared" si="29"/>
        <v>-5301249</v>
      </c>
      <c r="Q73" s="15">
        <f t="shared" si="29"/>
        <v>-20770000</v>
      </c>
      <c r="R73" s="15">
        <f t="shared" si="29"/>
        <v>-20938236</v>
      </c>
      <c r="S73" s="15">
        <f t="shared" si="29"/>
        <v>-29931000</v>
      </c>
      <c r="T73" s="15">
        <f t="shared" si="29"/>
        <v>-30389847</v>
      </c>
      <c r="U73" s="15">
        <f t="shared" si="29"/>
        <v>-1336853</v>
      </c>
      <c r="V73" s="15">
        <f t="shared" si="29"/>
        <v>-48295932</v>
      </c>
      <c r="W73" s="15">
        <f t="shared" si="29"/>
        <v>-21331000</v>
      </c>
      <c r="X73" s="15">
        <f t="shared" si="29"/>
        <v>-45612385</v>
      </c>
      <c r="Y73" s="15">
        <f t="shared" si="29"/>
        <v>10324584</v>
      </c>
      <c r="Z73" s="15">
        <f t="shared" si="29"/>
        <v>-94810202</v>
      </c>
      <c r="AA73" s="15">
        <f t="shared" si="29"/>
        <v>-1392903</v>
      </c>
      <c r="AB73" s="15">
        <f t="shared" si="29"/>
        <v>-164447726</v>
      </c>
      <c r="AC73" s="15">
        <f t="shared" si="29"/>
        <v>-25428372</v>
      </c>
      <c r="AD73" s="15">
        <f t="shared" si="29"/>
        <v>-42825626</v>
      </c>
      <c r="AE73" s="15">
        <f t="shared" si="29"/>
        <v>-77234000</v>
      </c>
      <c r="AF73" s="8">
        <f t="shared" si="29"/>
        <v>-1155096</v>
      </c>
    </row>
    <row r="74" spans="1:32" ht="13.5" x14ac:dyDescent="0.25">
      <c r="A74" s="20" t="s">
        <v>123</v>
      </c>
      <c r="B74" s="15">
        <f>+B70-B69</f>
        <v>-89208137</v>
      </c>
      <c r="C74" s="15">
        <f t="shared" ref="C74:AF74" si="30">+C70-C69</f>
        <v>-150390619</v>
      </c>
      <c r="D74" s="15">
        <f t="shared" si="30"/>
        <v>-20546086</v>
      </c>
      <c r="E74" s="15">
        <f t="shared" si="30"/>
        <v>-1774777</v>
      </c>
      <c r="F74" s="15">
        <f t="shared" si="30"/>
        <v>-12254000</v>
      </c>
      <c r="G74" s="15">
        <f t="shared" si="30"/>
        <v>-14695921</v>
      </c>
      <c r="H74" s="15">
        <f t="shared" si="30"/>
        <v>-7545000</v>
      </c>
      <c r="I74" s="15">
        <f t="shared" si="30"/>
        <v>-147552000</v>
      </c>
      <c r="J74" s="15">
        <f t="shared" si="30"/>
        <v>-6095004</v>
      </c>
      <c r="K74" s="15">
        <f t="shared" si="30"/>
        <v>-20237303</v>
      </c>
      <c r="L74" s="15">
        <f t="shared" si="30"/>
        <v>-2400471</v>
      </c>
      <c r="M74" s="15">
        <f t="shared" si="30"/>
        <v>-21166493</v>
      </c>
      <c r="N74" s="15">
        <f t="shared" si="30"/>
        <v>-20544000</v>
      </c>
      <c r="O74" s="15">
        <f t="shared" si="30"/>
        <v>-30288606</v>
      </c>
      <c r="P74" s="15">
        <f t="shared" si="30"/>
        <v>-3047249</v>
      </c>
      <c r="Q74" s="15">
        <f t="shared" si="30"/>
        <v>-33806000</v>
      </c>
      <c r="R74" s="15">
        <f t="shared" si="30"/>
        <v>-17144236</v>
      </c>
      <c r="S74" s="15">
        <f t="shared" si="30"/>
        <v>-32671000</v>
      </c>
      <c r="T74" s="15">
        <f t="shared" si="30"/>
        <v>-25620847</v>
      </c>
      <c r="U74" s="15">
        <f t="shared" si="30"/>
        <v>-1336853</v>
      </c>
      <c r="V74" s="15">
        <f t="shared" si="30"/>
        <v>-45917932</v>
      </c>
      <c r="W74" s="15">
        <f t="shared" si="30"/>
        <v>-17086000</v>
      </c>
      <c r="X74" s="15">
        <f t="shared" si="30"/>
        <v>-40012385</v>
      </c>
      <c r="Y74" s="15">
        <f t="shared" si="30"/>
        <v>-24095416</v>
      </c>
      <c r="Z74" s="15">
        <f t="shared" si="30"/>
        <v>-48526202</v>
      </c>
      <c r="AA74" s="15">
        <f t="shared" si="30"/>
        <v>-1392903</v>
      </c>
      <c r="AB74" s="15">
        <f t="shared" si="30"/>
        <v>-74685726</v>
      </c>
      <c r="AC74" s="15">
        <f t="shared" si="30"/>
        <v>-20492372</v>
      </c>
      <c r="AD74" s="15">
        <f t="shared" si="30"/>
        <v>-47992626</v>
      </c>
      <c r="AE74" s="15">
        <f t="shared" si="30"/>
        <v>-77047000</v>
      </c>
      <c r="AF74" s="8">
        <f t="shared" si="30"/>
        <v>-1155096</v>
      </c>
    </row>
    <row r="75" spans="1:32" ht="13.5" x14ac:dyDescent="0.25">
      <c r="A75" s="20" t="s">
        <v>124</v>
      </c>
      <c r="B75" s="17">
        <f>IF(B68=0,0,B70*100/B68)</f>
        <v>45.510510765984108</v>
      </c>
      <c r="C75" s="17">
        <f t="shared" ref="C75:AF75" si="31">IF(C68=0,0,C70*100/C68)</f>
        <v>39.305410694863859</v>
      </c>
      <c r="D75" s="17">
        <f t="shared" si="31"/>
        <v>17.96308706888869</v>
      </c>
      <c r="E75" s="17">
        <f t="shared" si="31"/>
        <v>36.817981220657281</v>
      </c>
      <c r="F75" s="17">
        <f t="shared" si="31"/>
        <v>0</v>
      </c>
      <c r="G75" s="17">
        <f t="shared" si="31"/>
        <v>15.2356047979453</v>
      </c>
      <c r="H75" s="17">
        <f t="shared" si="31"/>
        <v>0</v>
      </c>
      <c r="I75" s="17">
        <f t="shared" si="31"/>
        <v>0</v>
      </c>
      <c r="J75" s="17">
        <f t="shared" si="31"/>
        <v>66.958063773984264</v>
      </c>
      <c r="K75" s="17">
        <f t="shared" si="31"/>
        <v>6.6978631135692286</v>
      </c>
      <c r="L75" s="17">
        <f t="shared" si="31"/>
        <v>23.012475946119306</v>
      </c>
      <c r="M75" s="17">
        <f t="shared" si="31"/>
        <v>33.146752587495421</v>
      </c>
      <c r="N75" s="17">
        <f t="shared" si="31"/>
        <v>0</v>
      </c>
      <c r="O75" s="17">
        <f t="shared" si="31"/>
        <v>7.1804005387363121</v>
      </c>
      <c r="P75" s="17">
        <f t="shared" si="31"/>
        <v>38.876409546869596</v>
      </c>
      <c r="Q75" s="17">
        <f t="shared" si="31"/>
        <v>0</v>
      </c>
      <c r="R75" s="17">
        <f t="shared" si="31"/>
        <v>4.9083246287297335</v>
      </c>
      <c r="S75" s="17">
        <f t="shared" si="31"/>
        <v>0</v>
      </c>
      <c r="T75" s="17">
        <f t="shared" si="31"/>
        <v>25.365079326096566</v>
      </c>
      <c r="U75" s="17">
        <f t="shared" si="31"/>
        <v>58.636974009900989</v>
      </c>
      <c r="V75" s="17">
        <f t="shared" si="31"/>
        <v>12.280124234883848</v>
      </c>
      <c r="W75" s="17">
        <f t="shared" si="31"/>
        <v>0</v>
      </c>
      <c r="X75" s="17">
        <f t="shared" si="31"/>
        <v>15.883107422775472</v>
      </c>
      <c r="Y75" s="17">
        <f t="shared" si="31"/>
        <v>147.68420469240718</v>
      </c>
      <c r="Z75" s="17">
        <f t="shared" si="31"/>
        <v>28.196935823450115</v>
      </c>
      <c r="AA75" s="17">
        <f t="shared" si="31"/>
        <v>54.761188697629102</v>
      </c>
      <c r="AB75" s="17">
        <f t="shared" si="31"/>
        <v>28.126308014388048</v>
      </c>
      <c r="AC75" s="17">
        <f t="shared" si="31"/>
        <v>36.403631452581031</v>
      </c>
      <c r="AD75" s="17">
        <f t="shared" si="31"/>
        <v>17.590728731695116</v>
      </c>
      <c r="AE75" s="17">
        <f t="shared" si="31"/>
        <v>0</v>
      </c>
      <c r="AF75" s="10">
        <f t="shared" si="31"/>
        <v>57.329294421869228</v>
      </c>
    </row>
    <row r="76" spans="1:32" ht="13.5" x14ac:dyDescent="0.25">
      <c r="A76" s="20" t="s">
        <v>125</v>
      </c>
      <c r="B76" s="17">
        <f>IF(B69=0,0,B70*100/B69)</f>
        <v>43.61694813485191</v>
      </c>
      <c r="C76" s="17">
        <f t="shared" ref="C76:AF76" si="32">IF(C69=0,0,C70*100/C69)</f>
        <v>45.612129902536935</v>
      </c>
      <c r="D76" s="17">
        <f t="shared" si="32"/>
        <v>22.73874327830632</v>
      </c>
      <c r="E76" s="17">
        <f t="shared" si="32"/>
        <v>30.64568190699492</v>
      </c>
      <c r="F76" s="17">
        <f t="shared" si="32"/>
        <v>0</v>
      </c>
      <c r="G76" s="17">
        <f t="shared" si="32"/>
        <v>27.506309194948699</v>
      </c>
      <c r="H76" s="17">
        <f t="shared" si="32"/>
        <v>0</v>
      </c>
      <c r="I76" s="17">
        <f t="shared" si="32"/>
        <v>0</v>
      </c>
      <c r="J76" s="17">
        <f t="shared" si="32"/>
        <v>70.479953504141037</v>
      </c>
      <c r="K76" s="17">
        <f t="shared" si="32"/>
        <v>5.0025677134675863</v>
      </c>
      <c r="L76" s="17">
        <f t="shared" si="32"/>
        <v>23.012475946119306</v>
      </c>
      <c r="M76" s="17">
        <f t="shared" si="32"/>
        <v>35.703241190765489</v>
      </c>
      <c r="N76" s="17">
        <f t="shared" si="32"/>
        <v>0</v>
      </c>
      <c r="O76" s="17">
        <f t="shared" si="32"/>
        <v>7.4902843529519565</v>
      </c>
      <c r="P76" s="17">
        <f t="shared" si="32"/>
        <v>52.527667861037543</v>
      </c>
      <c r="Q76" s="17">
        <f t="shared" si="32"/>
        <v>0</v>
      </c>
      <c r="R76" s="17">
        <f t="shared" si="32"/>
        <v>5.9301179698216737</v>
      </c>
      <c r="S76" s="17">
        <f t="shared" si="32"/>
        <v>0</v>
      </c>
      <c r="T76" s="17">
        <f t="shared" si="32"/>
        <v>28.730014743108292</v>
      </c>
      <c r="U76" s="17">
        <f t="shared" si="32"/>
        <v>58.636974009900989</v>
      </c>
      <c r="V76" s="17">
        <f t="shared" si="32"/>
        <v>12.834465346722602</v>
      </c>
      <c r="W76" s="17">
        <f t="shared" si="32"/>
        <v>0</v>
      </c>
      <c r="X76" s="17">
        <f t="shared" si="32"/>
        <v>17.712318766066836</v>
      </c>
      <c r="Y76" s="17">
        <f t="shared" si="32"/>
        <v>57.027721500927377</v>
      </c>
      <c r="Z76" s="17">
        <f t="shared" si="32"/>
        <v>43.414956039086732</v>
      </c>
      <c r="AA76" s="17">
        <f t="shared" si="32"/>
        <v>54.761188697629102</v>
      </c>
      <c r="AB76" s="17">
        <f t="shared" si="32"/>
        <v>46.284333172706937</v>
      </c>
      <c r="AC76" s="17">
        <f t="shared" si="32"/>
        <v>41.530552385300162</v>
      </c>
      <c r="AD76" s="17">
        <f t="shared" si="32"/>
        <v>15.999884482094725</v>
      </c>
      <c r="AE76" s="17">
        <f t="shared" si="32"/>
        <v>0</v>
      </c>
      <c r="AF76" s="10">
        <f t="shared" si="32"/>
        <v>57.329294421869228</v>
      </c>
    </row>
    <row r="77" spans="1:3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ht="13.5" x14ac:dyDescent="0.25">
      <c r="A80" s="20" t="s">
        <v>139</v>
      </c>
      <c r="B80" s="16">
        <v>497611330</v>
      </c>
      <c r="C80" s="16">
        <v>166737334</v>
      </c>
      <c r="D80" s="16">
        <v>521373487</v>
      </c>
      <c r="E80" s="16">
        <v>-312240</v>
      </c>
      <c r="F80" s="16">
        <v>143582798</v>
      </c>
      <c r="G80" s="16">
        <v>390864123</v>
      </c>
      <c r="H80" s="16">
        <v>164731608</v>
      </c>
      <c r="I80" s="16">
        <v>115186936</v>
      </c>
      <c r="J80" s="16">
        <v>50265297</v>
      </c>
      <c r="K80" s="16">
        <v>125883975</v>
      </c>
      <c r="L80" s="16">
        <v>1879746</v>
      </c>
      <c r="M80" s="16">
        <v>211341973</v>
      </c>
      <c r="N80" s="16">
        <v>394402121</v>
      </c>
      <c r="O80" s="16">
        <v>0</v>
      </c>
      <c r="P80" s="16">
        <v>44427694</v>
      </c>
      <c r="Q80" s="16">
        <v>88946423</v>
      </c>
      <c r="R80" s="16">
        <v>123373525</v>
      </c>
      <c r="S80" s="16">
        <v>234513366</v>
      </c>
      <c r="T80" s="16">
        <v>134166023</v>
      </c>
      <c r="U80" s="16">
        <v>642412</v>
      </c>
      <c r="V80" s="16">
        <v>382832056</v>
      </c>
      <c r="W80" s="16">
        <v>145067422</v>
      </c>
      <c r="X80" s="16">
        <v>452027365</v>
      </c>
      <c r="Y80" s="16">
        <v>77989085</v>
      </c>
      <c r="Z80" s="16">
        <v>393252756</v>
      </c>
      <c r="AA80" s="16">
        <v>512061</v>
      </c>
      <c r="AB80" s="16">
        <v>3730832387</v>
      </c>
      <c r="AC80" s="16">
        <v>1442718759</v>
      </c>
      <c r="AD80" s="16">
        <v>413430989</v>
      </c>
      <c r="AE80" s="16">
        <v>1182619029</v>
      </c>
      <c r="AF80" s="9">
        <v>1967500</v>
      </c>
    </row>
    <row r="81" spans="1:32" ht="13.5" x14ac:dyDescent="0.25">
      <c r="A81" s="20" t="s">
        <v>140</v>
      </c>
      <c r="B81" s="16">
        <v>476365416</v>
      </c>
      <c r="C81" s="16">
        <v>153521557</v>
      </c>
      <c r="D81" s="16">
        <v>509338856</v>
      </c>
      <c r="E81" s="16">
        <v>4653328</v>
      </c>
      <c r="F81" s="16">
        <v>142996160</v>
      </c>
      <c r="G81" s="16">
        <v>380410577</v>
      </c>
      <c r="H81" s="16">
        <v>0</v>
      </c>
      <c r="I81" s="16">
        <v>0</v>
      </c>
      <c r="J81" s="16">
        <v>49971577</v>
      </c>
      <c r="K81" s="16">
        <v>122203976</v>
      </c>
      <c r="L81" s="16">
        <v>2303051</v>
      </c>
      <c r="M81" s="16">
        <v>203604802</v>
      </c>
      <c r="N81" s="16">
        <v>382821918</v>
      </c>
      <c r="O81" s="16">
        <v>405076296</v>
      </c>
      <c r="P81" s="16">
        <v>43454482</v>
      </c>
      <c r="Q81" s="16">
        <v>88946423</v>
      </c>
      <c r="R81" s="16">
        <v>120140296</v>
      </c>
      <c r="S81" s="16">
        <v>219915101</v>
      </c>
      <c r="T81" s="16">
        <v>122679720</v>
      </c>
      <c r="U81" s="16">
        <v>924992</v>
      </c>
      <c r="V81" s="16">
        <v>365699202</v>
      </c>
      <c r="W81" s="16">
        <v>141918901</v>
      </c>
      <c r="X81" s="16">
        <v>435596624</v>
      </c>
      <c r="Y81" s="16">
        <v>80619651</v>
      </c>
      <c r="Z81" s="16">
        <v>366854700</v>
      </c>
      <c r="AA81" s="16">
        <v>0</v>
      </c>
      <c r="AB81" s="16">
        <v>3699364207</v>
      </c>
      <c r="AC81" s="16">
        <v>939095577</v>
      </c>
      <c r="AD81" s="16">
        <v>398295736</v>
      </c>
      <c r="AE81" s="16">
        <v>1135847370</v>
      </c>
      <c r="AF81" s="9">
        <v>3961055</v>
      </c>
    </row>
    <row r="82" spans="1:32" ht="13.5" x14ac:dyDescent="0.25">
      <c r="A82" s="20" t="s">
        <v>141</v>
      </c>
      <c r="B82" s="16">
        <v>447993027</v>
      </c>
      <c r="C82" s="16">
        <v>144558246</v>
      </c>
      <c r="D82" s="16">
        <v>465816294</v>
      </c>
      <c r="E82" s="16">
        <v>6669273</v>
      </c>
      <c r="F82" s="16">
        <v>144371899</v>
      </c>
      <c r="G82" s="16">
        <v>370611053</v>
      </c>
      <c r="H82" s="16">
        <v>161590150</v>
      </c>
      <c r="I82" s="16">
        <v>107693306</v>
      </c>
      <c r="J82" s="16">
        <v>48661718</v>
      </c>
      <c r="K82" s="16">
        <v>123319896</v>
      </c>
      <c r="L82" s="16">
        <v>1932202</v>
      </c>
      <c r="M82" s="16">
        <v>202398239</v>
      </c>
      <c r="N82" s="16">
        <v>362891795</v>
      </c>
      <c r="O82" s="16">
        <v>372701531</v>
      </c>
      <c r="P82" s="16">
        <v>43249263</v>
      </c>
      <c r="Q82" s="16">
        <v>88946423</v>
      </c>
      <c r="R82" s="16">
        <v>136065638</v>
      </c>
      <c r="S82" s="16">
        <v>210675191</v>
      </c>
      <c r="T82" s="16">
        <v>112077485</v>
      </c>
      <c r="U82" s="16">
        <v>1667412</v>
      </c>
      <c r="V82" s="16">
        <v>353189268</v>
      </c>
      <c r="W82" s="16">
        <v>138658447</v>
      </c>
      <c r="X82" s="16">
        <v>429039087</v>
      </c>
      <c r="Y82" s="16">
        <v>78482029</v>
      </c>
      <c r="Z82" s="16">
        <v>354031180</v>
      </c>
      <c r="AA82" s="16">
        <v>481735</v>
      </c>
      <c r="AB82" s="16">
        <v>3621130551</v>
      </c>
      <c r="AC82" s="16">
        <v>920826449</v>
      </c>
      <c r="AD82" s="16">
        <v>0</v>
      </c>
      <c r="AE82" s="16">
        <v>1099963385</v>
      </c>
      <c r="AF82" s="9">
        <v>3980117</v>
      </c>
    </row>
    <row r="83" spans="1:3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ht="13.5" x14ac:dyDescent="0.25">
      <c r="A86" s="20" t="s">
        <v>139</v>
      </c>
      <c r="B86" s="16">
        <v>1675951</v>
      </c>
      <c r="C86" s="16">
        <v>0</v>
      </c>
      <c r="D86" s="16">
        <v>440900670</v>
      </c>
      <c r="E86" s="16">
        <v>2783758</v>
      </c>
      <c r="F86" s="16">
        <v>71177174</v>
      </c>
      <c r="G86" s="16">
        <v>467719956</v>
      </c>
      <c r="H86" s="16">
        <v>106702292</v>
      </c>
      <c r="I86" s="16">
        <v>24508443</v>
      </c>
      <c r="J86" s="16">
        <v>1162637</v>
      </c>
      <c r="K86" s="16">
        <v>103320049</v>
      </c>
      <c r="L86" s="16">
        <v>550</v>
      </c>
      <c r="M86" s="16">
        <v>126159583</v>
      </c>
      <c r="N86" s="16">
        <v>8884871</v>
      </c>
      <c r="O86" s="16">
        <v>0</v>
      </c>
      <c r="P86" s="16">
        <v>535038</v>
      </c>
      <c r="Q86" s="16">
        <v>133986139</v>
      </c>
      <c r="R86" s="16">
        <v>205982821</v>
      </c>
      <c r="S86" s="16">
        <v>120347061</v>
      </c>
      <c r="T86" s="16">
        <v>285826541</v>
      </c>
      <c r="U86" s="16">
        <v>7431761</v>
      </c>
      <c r="V86" s="16">
        <v>572117149</v>
      </c>
      <c r="W86" s="16">
        <v>64518813</v>
      </c>
      <c r="X86" s="16">
        <v>440050449</v>
      </c>
      <c r="Y86" s="16">
        <v>45192139</v>
      </c>
      <c r="Z86" s="16">
        <v>120500682</v>
      </c>
      <c r="AA86" s="16">
        <v>70594</v>
      </c>
      <c r="AB86" s="16">
        <v>1178371634</v>
      </c>
      <c r="AC86" s="16">
        <v>134179521</v>
      </c>
      <c r="AD86" s="16">
        <v>262790203</v>
      </c>
      <c r="AE86" s="16">
        <v>464821579</v>
      </c>
      <c r="AF86" s="9">
        <v>512725</v>
      </c>
    </row>
    <row r="87" spans="1:32" ht="13.5" x14ac:dyDescent="0.25">
      <c r="A87" s="20" t="s">
        <v>140</v>
      </c>
      <c r="B87" s="16">
        <v>11274511</v>
      </c>
      <c r="C87" s="16">
        <v>3252049</v>
      </c>
      <c r="D87" s="16">
        <v>367157540</v>
      </c>
      <c r="E87" s="16">
        <v>4942751</v>
      </c>
      <c r="F87" s="16">
        <v>71908676</v>
      </c>
      <c r="G87" s="16">
        <v>438289621</v>
      </c>
      <c r="H87" s="16">
        <v>0</v>
      </c>
      <c r="I87" s="16">
        <v>0</v>
      </c>
      <c r="J87" s="16">
        <v>2269403</v>
      </c>
      <c r="K87" s="16">
        <v>119183827</v>
      </c>
      <c r="L87" s="16">
        <v>0</v>
      </c>
      <c r="M87" s="16">
        <v>115585758</v>
      </c>
      <c r="N87" s="16">
        <v>8165020</v>
      </c>
      <c r="O87" s="16">
        <v>226308541</v>
      </c>
      <c r="P87" s="16">
        <v>0</v>
      </c>
      <c r="Q87" s="16">
        <v>133986139</v>
      </c>
      <c r="R87" s="16">
        <v>179099162</v>
      </c>
      <c r="S87" s="16">
        <v>104632819</v>
      </c>
      <c r="T87" s="16">
        <v>285214290</v>
      </c>
      <c r="U87" s="16">
        <v>2714870</v>
      </c>
      <c r="V87" s="16">
        <v>572546696</v>
      </c>
      <c r="W87" s="16">
        <v>65201919</v>
      </c>
      <c r="X87" s="16">
        <v>427244081</v>
      </c>
      <c r="Y87" s="16">
        <v>39544943</v>
      </c>
      <c r="Z87" s="16">
        <v>116615730</v>
      </c>
      <c r="AA87" s="16">
        <v>99629</v>
      </c>
      <c r="AB87" s="16">
        <v>1149470210</v>
      </c>
      <c r="AC87" s="16">
        <v>142795050</v>
      </c>
      <c r="AD87" s="16">
        <v>256294676</v>
      </c>
      <c r="AE87" s="16">
        <v>475724884</v>
      </c>
      <c r="AF87" s="9">
        <v>511986</v>
      </c>
    </row>
    <row r="88" spans="1:32" ht="13.5" x14ac:dyDescent="0.25">
      <c r="A88" s="20" t="s">
        <v>141</v>
      </c>
      <c r="B88" s="16">
        <v>13704243</v>
      </c>
      <c r="C88" s="16">
        <v>0</v>
      </c>
      <c r="D88" s="16">
        <v>360149920</v>
      </c>
      <c r="E88" s="16">
        <v>10241228</v>
      </c>
      <c r="F88" s="16">
        <v>65378022</v>
      </c>
      <c r="G88" s="16">
        <v>459224311</v>
      </c>
      <c r="H88" s="16">
        <v>93421922</v>
      </c>
      <c r="I88" s="16">
        <v>23336404</v>
      </c>
      <c r="J88" s="16">
        <v>1499736</v>
      </c>
      <c r="K88" s="16">
        <v>101421029</v>
      </c>
      <c r="L88" s="16">
        <v>14195</v>
      </c>
      <c r="M88" s="16">
        <v>118757586</v>
      </c>
      <c r="N88" s="16">
        <v>8176117</v>
      </c>
      <c r="O88" s="16">
        <v>194277349</v>
      </c>
      <c r="P88" s="16">
        <v>0</v>
      </c>
      <c r="Q88" s="16">
        <v>133986139</v>
      </c>
      <c r="R88" s="16">
        <v>180231927</v>
      </c>
      <c r="S88" s="16">
        <v>103111504</v>
      </c>
      <c r="T88" s="16">
        <v>284266702</v>
      </c>
      <c r="U88" s="16">
        <v>4904897</v>
      </c>
      <c r="V88" s="16">
        <v>532912336</v>
      </c>
      <c r="W88" s="16">
        <v>64947739</v>
      </c>
      <c r="X88" s="16">
        <v>397273742</v>
      </c>
      <c r="Y88" s="16">
        <v>37804305</v>
      </c>
      <c r="Z88" s="16">
        <v>119052669</v>
      </c>
      <c r="AA88" s="16">
        <v>25300</v>
      </c>
      <c r="AB88" s="16">
        <v>1206574597</v>
      </c>
      <c r="AC88" s="16">
        <v>122196359</v>
      </c>
      <c r="AD88" s="16">
        <v>0</v>
      </c>
      <c r="AE88" s="16">
        <v>476945863</v>
      </c>
      <c r="AF88" s="9">
        <v>528875</v>
      </c>
    </row>
    <row r="89" spans="1:3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ht="13.5" x14ac:dyDescent="0.25">
      <c r="A91" s="20" t="s">
        <v>144</v>
      </c>
      <c r="B91" s="16">
        <v>34955967</v>
      </c>
      <c r="C91" s="16">
        <v>38210006</v>
      </c>
      <c r="D91" s="16">
        <v>13190565</v>
      </c>
      <c r="E91" s="16">
        <v>47348933</v>
      </c>
      <c r="F91" s="16">
        <v>6018265</v>
      </c>
      <c r="G91" s="16">
        <v>46770093</v>
      </c>
      <c r="H91" s="16">
        <v>41297904</v>
      </c>
      <c r="I91" s="16">
        <v>6237686</v>
      </c>
      <c r="J91" s="16">
        <v>13994788</v>
      </c>
      <c r="K91" s="16">
        <v>0</v>
      </c>
      <c r="L91" s="16">
        <v>12886250</v>
      </c>
      <c r="M91" s="16">
        <v>24671023</v>
      </c>
      <c r="N91" s="16">
        <v>-1328343</v>
      </c>
      <c r="O91" s="16">
        <v>17886887</v>
      </c>
      <c r="P91" s="16">
        <v>0</v>
      </c>
      <c r="Q91" s="16">
        <v>-45915047</v>
      </c>
      <c r="R91" s="16">
        <v>6010829</v>
      </c>
      <c r="S91" s="16">
        <v>29472772</v>
      </c>
      <c r="T91" s="16">
        <v>27055143</v>
      </c>
      <c r="U91" s="16">
        <v>3417160</v>
      </c>
      <c r="V91" s="16">
        <v>0</v>
      </c>
      <c r="W91" s="16">
        <v>616195</v>
      </c>
      <c r="X91" s="16">
        <v>12574157</v>
      </c>
      <c r="Y91" s="16">
        <v>75803344</v>
      </c>
      <c r="Z91" s="16">
        <v>32994581</v>
      </c>
      <c r="AA91" s="16">
        <v>2126406</v>
      </c>
      <c r="AB91" s="16">
        <v>198307076</v>
      </c>
      <c r="AC91" s="16">
        <v>592670</v>
      </c>
      <c r="AD91" s="16">
        <v>733583</v>
      </c>
      <c r="AE91" s="16">
        <v>32000000</v>
      </c>
      <c r="AF91" s="9">
        <v>124413460</v>
      </c>
    </row>
    <row r="92" spans="1:32" ht="13.5" x14ac:dyDescent="0.25">
      <c r="A92" s="20" t="s">
        <v>145</v>
      </c>
      <c r="B92" s="16">
        <v>-215965073</v>
      </c>
      <c r="C92" s="16">
        <v>195962701</v>
      </c>
      <c r="D92" s="16">
        <v>482270327</v>
      </c>
      <c r="E92" s="16">
        <v>45443406</v>
      </c>
      <c r="F92" s="16">
        <v>-38378595</v>
      </c>
      <c r="G92" s="16">
        <v>174827943</v>
      </c>
      <c r="H92" s="16">
        <v>6161783</v>
      </c>
      <c r="I92" s="16">
        <v>56087697</v>
      </c>
      <c r="J92" s="16">
        <v>230293917</v>
      </c>
      <c r="K92" s="16">
        <v>0</v>
      </c>
      <c r="L92" s="16">
        <v>58747243</v>
      </c>
      <c r="M92" s="16">
        <v>128202404</v>
      </c>
      <c r="N92" s="16">
        <v>78787696</v>
      </c>
      <c r="O92" s="16">
        <v>631032764</v>
      </c>
      <c r="P92" s="16">
        <v>0</v>
      </c>
      <c r="Q92" s="16">
        <v>-71101801</v>
      </c>
      <c r="R92" s="16">
        <v>372295323</v>
      </c>
      <c r="S92" s="16">
        <v>563467075</v>
      </c>
      <c r="T92" s="16">
        <v>878420450</v>
      </c>
      <c r="U92" s="16">
        <v>57598493</v>
      </c>
      <c r="V92" s="16">
        <v>0</v>
      </c>
      <c r="W92" s="16">
        <v>11306157</v>
      </c>
      <c r="X92" s="16">
        <v>-85019893</v>
      </c>
      <c r="Y92" s="16">
        <v>19152267</v>
      </c>
      <c r="Z92" s="16">
        <v>402202961</v>
      </c>
      <c r="AA92" s="16">
        <v>19228685</v>
      </c>
      <c r="AB92" s="16">
        <v>246177932</v>
      </c>
      <c r="AC92" s="16">
        <v>660451798</v>
      </c>
      <c r="AD92" s="16">
        <v>68864830</v>
      </c>
      <c r="AE92" s="16">
        <v>-9815538</v>
      </c>
      <c r="AF92" s="9">
        <v>174527009</v>
      </c>
    </row>
    <row r="93" spans="1:3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9">
        <v>0</v>
      </c>
    </row>
    <row r="95" spans="1:3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75" x14ac:dyDescent="0.2"/>
  <cols>
    <col min="1" max="1" width="44.42578125" bestFit="1" customWidth="1"/>
    <col min="2" max="23" width="30" bestFit="1" customWidth="1"/>
  </cols>
  <sheetData>
    <row r="1" spans="1:23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ht="13.5" x14ac:dyDescent="0.25">
      <c r="A3" s="18"/>
      <c r="B3" s="11" t="s">
        <v>513</v>
      </c>
      <c r="C3" s="11" t="s">
        <v>514</v>
      </c>
      <c r="D3" s="11" t="s">
        <v>515</v>
      </c>
      <c r="E3" s="11" t="s">
        <v>516</v>
      </c>
      <c r="F3" s="11" t="s">
        <v>517</v>
      </c>
      <c r="G3" s="11" t="s">
        <v>518</v>
      </c>
      <c r="H3" s="11" t="s">
        <v>519</v>
      </c>
      <c r="I3" s="11" t="s">
        <v>520</v>
      </c>
      <c r="J3" s="11" t="s">
        <v>521</v>
      </c>
      <c r="K3" s="11" t="s">
        <v>522</v>
      </c>
      <c r="L3" s="11" t="s">
        <v>523</v>
      </c>
      <c r="M3" s="11" t="s">
        <v>524</v>
      </c>
      <c r="N3" s="11" t="s">
        <v>525</v>
      </c>
      <c r="O3" s="11" t="s">
        <v>526</v>
      </c>
      <c r="P3" s="11" t="s">
        <v>527</v>
      </c>
      <c r="Q3" s="11" t="s">
        <v>528</v>
      </c>
      <c r="R3" s="11" t="s">
        <v>529</v>
      </c>
      <c r="S3" s="11" t="s">
        <v>530</v>
      </c>
      <c r="T3" s="11" t="s">
        <v>531</v>
      </c>
      <c r="U3" s="11" t="s">
        <v>532</v>
      </c>
      <c r="V3" s="11" t="s">
        <v>533</v>
      </c>
      <c r="W3" s="4" t="s">
        <v>534</v>
      </c>
    </row>
    <row r="4" spans="1:23" ht="13.5" x14ac:dyDescent="0.25">
      <c r="A4" s="19"/>
      <c r="B4" s="12" t="s">
        <v>535</v>
      </c>
      <c r="C4" s="12" t="s">
        <v>536</v>
      </c>
      <c r="D4" s="12" t="s">
        <v>537</v>
      </c>
      <c r="E4" s="12" t="s">
        <v>538</v>
      </c>
      <c r="F4" s="12" t="s">
        <v>539</v>
      </c>
      <c r="G4" s="12" t="s">
        <v>540</v>
      </c>
      <c r="H4" s="12" t="s">
        <v>541</v>
      </c>
      <c r="I4" s="12" t="s">
        <v>542</v>
      </c>
      <c r="J4" s="12" t="s">
        <v>543</v>
      </c>
      <c r="K4" s="12" t="s">
        <v>544</v>
      </c>
      <c r="L4" s="12" t="s">
        <v>545</v>
      </c>
      <c r="M4" s="12" t="s">
        <v>546</v>
      </c>
      <c r="N4" s="12" t="s">
        <v>547</v>
      </c>
      <c r="O4" s="12" t="s">
        <v>548</v>
      </c>
      <c r="P4" s="12" t="s">
        <v>322</v>
      </c>
      <c r="Q4" s="12" t="s">
        <v>549</v>
      </c>
      <c r="R4" s="12" t="s">
        <v>550</v>
      </c>
      <c r="S4" s="12" t="s">
        <v>551</v>
      </c>
      <c r="T4" s="12" t="s">
        <v>207</v>
      </c>
      <c r="U4" s="12" t="s">
        <v>552</v>
      </c>
      <c r="V4" s="12" t="s">
        <v>553</v>
      </c>
      <c r="W4" s="5" t="s">
        <v>554</v>
      </c>
    </row>
    <row r="5" spans="1:23" ht="13.5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555</v>
      </c>
      <c r="G5" s="12" t="s">
        <v>556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557</v>
      </c>
      <c r="M5" s="12" t="s">
        <v>558</v>
      </c>
      <c r="N5" s="12" t="s">
        <v>559</v>
      </c>
      <c r="O5" s="12" t="s">
        <v>84</v>
      </c>
      <c r="P5" s="12" t="s">
        <v>560</v>
      </c>
      <c r="Q5" s="12" t="s">
        <v>85</v>
      </c>
      <c r="R5" s="12" t="s">
        <v>85</v>
      </c>
      <c r="S5" s="12" t="s">
        <v>561</v>
      </c>
      <c r="T5" s="12" t="s">
        <v>562</v>
      </c>
      <c r="U5" s="12" t="s">
        <v>563</v>
      </c>
      <c r="V5" s="12" t="s">
        <v>564</v>
      </c>
      <c r="W5" s="5" t="s">
        <v>565</v>
      </c>
    </row>
    <row r="6" spans="1:23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ht="13.5" x14ac:dyDescent="0.25">
      <c r="A8" s="20" t="s">
        <v>107</v>
      </c>
      <c r="B8" s="15">
        <f>+B15</f>
        <v>662858607</v>
      </c>
      <c r="C8" s="15">
        <f t="shared" ref="C8:W8" si="0">+C15</f>
        <v>2173012718</v>
      </c>
      <c r="D8" s="15">
        <f t="shared" si="0"/>
        <v>4289065144</v>
      </c>
      <c r="E8" s="15">
        <f t="shared" si="0"/>
        <v>235602063</v>
      </c>
      <c r="F8" s="15">
        <f t="shared" si="0"/>
        <v>1067359552</v>
      </c>
      <c r="G8" s="15">
        <f t="shared" si="0"/>
        <v>247049132</v>
      </c>
      <c r="H8" s="15">
        <f t="shared" si="0"/>
        <v>132117372</v>
      </c>
      <c r="I8" s="15">
        <f t="shared" si="0"/>
        <v>218071457</v>
      </c>
      <c r="J8" s="15">
        <f t="shared" si="0"/>
        <v>1051141913</v>
      </c>
      <c r="K8" s="15">
        <f t="shared" si="0"/>
        <v>74464614</v>
      </c>
      <c r="L8" s="15">
        <f t="shared" si="0"/>
        <v>357524121</v>
      </c>
      <c r="M8" s="15">
        <f t="shared" si="0"/>
        <v>1222201737</v>
      </c>
      <c r="N8" s="15">
        <f t="shared" si="0"/>
        <v>371336998</v>
      </c>
      <c r="O8" s="15">
        <f t="shared" si="0"/>
        <v>92578490</v>
      </c>
      <c r="P8" s="15">
        <f t="shared" si="0"/>
        <v>210494701</v>
      </c>
      <c r="Q8" s="15">
        <f t="shared" si="0"/>
        <v>264833034</v>
      </c>
      <c r="R8" s="15">
        <f t="shared" si="0"/>
        <v>133252432</v>
      </c>
      <c r="S8" s="15">
        <f t="shared" si="0"/>
        <v>598533362</v>
      </c>
      <c r="T8" s="15">
        <f t="shared" si="0"/>
        <v>3157350723</v>
      </c>
      <c r="U8" s="15">
        <f t="shared" si="0"/>
        <v>562567073</v>
      </c>
      <c r="V8" s="15">
        <f t="shared" si="0"/>
        <v>1575201998</v>
      </c>
      <c r="W8" s="8">
        <f t="shared" si="0"/>
        <v>252571275</v>
      </c>
    </row>
    <row r="9" spans="1:23" ht="13.5" x14ac:dyDescent="0.25">
      <c r="A9" s="20" t="s">
        <v>108</v>
      </c>
      <c r="B9" s="15">
        <f>+B26</f>
        <v>457403123</v>
      </c>
      <c r="C9" s="15">
        <f t="shared" ref="C9:W9" si="1">+C26</f>
        <v>1863752761</v>
      </c>
      <c r="D9" s="15">
        <f t="shared" si="1"/>
        <v>3418946282</v>
      </c>
      <c r="E9" s="15">
        <f t="shared" si="1"/>
        <v>170583977</v>
      </c>
      <c r="F9" s="15">
        <f t="shared" si="1"/>
        <v>1135610633</v>
      </c>
      <c r="G9" s="15">
        <f t="shared" si="1"/>
        <v>169433120</v>
      </c>
      <c r="H9" s="15">
        <f t="shared" si="1"/>
        <v>157089844</v>
      </c>
      <c r="I9" s="15">
        <f t="shared" si="1"/>
        <v>185031491</v>
      </c>
      <c r="J9" s="15">
        <f t="shared" si="1"/>
        <v>615244327</v>
      </c>
      <c r="K9" s="15">
        <f t="shared" si="1"/>
        <v>68374265</v>
      </c>
      <c r="L9" s="15">
        <f t="shared" si="1"/>
        <v>500108505</v>
      </c>
      <c r="M9" s="15">
        <f t="shared" si="1"/>
        <v>951077509</v>
      </c>
      <c r="N9" s="15">
        <f t="shared" si="1"/>
        <v>453239560</v>
      </c>
      <c r="O9" s="15">
        <f t="shared" si="1"/>
        <v>133910816</v>
      </c>
      <c r="P9" s="15">
        <f t="shared" si="1"/>
        <v>281709911</v>
      </c>
      <c r="Q9" s="15">
        <f t="shared" si="1"/>
        <v>236291702</v>
      </c>
      <c r="R9" s="15">
        <f t="shared" si="1"/>
        <v>130148367</v>
      </c>
      <c r="S9" s="15">
        <f t="shared" si="1"/>
        <v>494550355</v>
      </c>
      <c r="T9" s="15">
        <f t="shared" si="1"/>
        <v>2414012576</v>
      </c>
      <c r="U9" s="15">
        <f t="shared" si="1"/>
        <v>283099033</v>
      </c>
      <c r="V9" s="15">
        <f t="shared" si="1"/>
        <v>1735024907</v>
      </c>
      <c r="W9" s="8">
        <f t="shared" si="1"/>
        <v>199102118</v>
      </c>
    </row>
    <row r="10" spans="1:23" ht="13.5" x14ac:dyDescent="0.25">
      <c r="A10" s="20" t="s">
        <v>109</v>
      </c>
      <c r="B10" s="15">
        <f>+B8-B9</f>
        <v>205455484</v>
      </c>
      <c r="C10" s="15">
        <f t="shared" ref="C10:W10" si="2">+C8-C9</f>
        <v>309259957</v>
      </c>
      <c r="D10" s="15">
        <f t="shared" si="2"/>
        <v>870118862</v>
      </c>
      <c r="E10" s="15">
        <f t="shared" si="2"/>
        <v>65018086</v>
      </c>
      <c r="F10" s="15">
        <f t="shared" si="2"/>
        <v>-68251081</v>
      </c>
      <c r="G10" s="15">
        <f t="shared" si="2"/>
        <v>77616012</v>
      </c>
      <c r="H10" s="15">
        <f t="shared" si="2"/>
        <v>-24972472</v>
      </c>
      <c r="I10" s="15">
        <f t="shared" si="2"/>
        <v>33039966</v>
      </c>
      <c r="J10" s="15">
        <f t="shared" si="2"/>
        <v>435897586</v>
      </c>
      <c r="K10" s="15">
        <f t="shared" si="2"/>
        <v>6090349</v>
      </c>
      <c r="L10" s="15">
        <f t="shared" si="2"/>
        <v>-142584384</v>
      </c>
      <c r="M10" s="15">
        <f t="shared" si="2"/>
        <v>271124228</v>
      </c>
      <c r="N10" s="15">
        <f t="shared" si="2"/>
        <v>-81902562</v>
      </c>
      <c r="O10" s="15">
        <f t="shared" si="2"/>
        <v>-41332326</v>
      </c>
      <c r="P10" s="15">
        <f t="shared" si="2"/>
        <v>-71215210</v>
      </c>
      <c r="Q10" s="15">
        <f t="shared" si="2"/>
        <v>28541332</v>
      </c>
      <c r="R10" s="15">
        <f t="shared" si="2"/>
        <v>3104065</v>
      </c>
      <c r="S10" s="15">
        <f t="shared" si="2"/>
        <v>103983007</v>
      </c>
      <c r="T10" s="15">
        <f t="shared" si="2"/>
        <v>743338147</v>
      </c>
      <c r="U10" s="15">
        <f t="shared" si="2"/>
        <v>279468040</v>
      </c>
      <c r="V10" s="15">
        <f t="shared" si="2"/>
        <v>-159822909</v>
      </c>
      <c r="W10" s="8">
        <f t="shared" si="2"/>
        <v>53469157</v>
      </c>
    </row>
    <row r="11" spans="1:23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ht="13.5" x14ac:dyDescent="0.25">
      <c r="A13" s="20" t="s">
        <v>112</v>
      </c>
      <c r="B13" s="16">
        <v>755553364</v>
      </c>
      <c r="C13" s="16">
        <v>2918174680</v>
      </c>
      <c r="D13" s="16">
        <v>8582453010</v>
      </c>
      <c r="E13" s="16">
        <v>315736411</v>
      </c>
      <c r="F13" s="16">
        <v>1322074979</v>
      </c>
      <c r="G13" s="16">
        <v>452174000</v>
      </c>
      <c r="H13" s="16">
        <v>208135068</v>
      </c>
      <c r="I13" s="16">
        <v>784416817</v>
      </c>
      <c r="J13" s="16">
        <v>1378981848</v>
      </c>
      <c r="K13" s="16">
        <v>775537000</v>
      </c>
      <c r="L13" s="16">
        <v>551719092</v>
      </c>
      <c r="M13" s="16">
        <v>1459184724</v>
      </c>
      <c r="N13" s="16">
        <v>440131566</v>
      </c>
      <c r="O13" s="16">
        <v>246398104</v>
      </c>
      <c r="P13" s="16">
        <v>394739605</v>
      </c>
      <c r="Q13" s="16">
        <v>370059527</v>
      </c>
      <c r="R13" s="16">
        <v>232397473</v>
      </c>
      <c r="S13" s="16">
        <v>570293729</v>
      </c>
      <c r="T13" s="16">
        <v>4446025055</v>
      </c>
      <c r="U13" s="16">
        <v>714328662</v>
      </c>
      <c r="V13" s="16">
        <v>2334616182</v>
      </c>
      <c r="W13" s="9">
        <v>270147430</v>
      </c>
    </row>
    <row r="14" spans="1:23" ht="13.5" x14ac:dyDescent="0.25">
      <c r="A14" s="20" t="s">
        <v>113</v>
      </c>
      <c r="B14" s="16">
        <v>791994275</v>
      </c>
      <c r="C14" s="16">
        <v>2910237845</v>
      </c>
      <c r="D14" s="16">
        <v>8410224739</v>
      </c>
      <c r="E14" s="16">
        <v>313223106</v>
      </c>
      <c r="F14" s="16">
        <v>1309982304</v>
      </c>
      <c r="G14" s="16">
        <v>452174000</v>
      </c>
      <c r="H14" s="16">
        <v>240388236</v>
      </c>
      <c r="I14" s="16">
        <v>291736373</v>
      </c>
      <c r="J14" s="16">
        <v>1383519344</v>
      </c>
      <c r="K14" s="16">
        <v>775537000</v>
      </c>
      <c r="L14" s="16">
        <v>579746341</v>
      </c>
      <c r="M14" s="16">
        <v>1594251663</v>
      </c>
      <c r="N14" s="16">
        <v>475935266</v>
      </c>
      <c r="O14" s="16">
        <v>273226509</v>
      </c>
      <c r="P14" s="16">
        <v>390779604</v>
      </c>
      <c r="Q14" s="16">
        <v>422823503</v>
      </c>
      <c r="R14" s="16">
        <v>227618724</v>
      </c>
      <c r="S14" s="16">
        <v>572123361</v>
      </c>
      <c r="T14" s="16">
        <v>4142877539</v>
      </c>
      <c r="U14" s="16">
        <v>683041714</v>
      </c>
      <c r="V14" s="16">
        <v>2374528287</v>
      </c>
      <c r="W14" s="9">
        <v>267760545</v>
      </c>
    </row>
    <row r="15" spans="1:23" ht="13.5" x14ac:dyDescent="0.25">
      <c r="A15" s="20" t="s">
        <v>114</v>
      </c>
      <c r="B15" s="16">
        <v>662858607</v>
      </c>
      <c r="C15" s="16">
        <v>2173012718</v>
      </c>
      <c r="D15" s="16">
        <v>4289065144</v>
      </c>
      <c r="E15" s="16">
        <v>235602063</v>
      </c>
      <c r="F15" s="16">
        <v>1067359552</v>
      </c>
      <c r="G15" s="16">
        <v>247049132</v>
      </c>
      <c r="H15" s="16">
        <v>132117372</v>
      </c>
      <c r="I15" s="16">
        <v>218071457</v>
      </c>
      <c r="J15" s="16">
        <v>1051141913</v>
      </c>
      <c r="K15" s="16">
        <v>74464614</v>
      </c>
      <c r="L15" s="16">
        <v>357524121</v>
      </c>
      <c r="M15" s="16">
        <v>1222201737</v>
      </c>
      <c r="N15" s="16">
        <v>371336998</v>
      </c>
      <c r="O15" s="16">
        <v>92578490</v>
      </c>
      <c r="P15" s="16">
        <v>210494701</v>
      </c>
      <c r="Q15" s="16">
        <v>264833034</v>
      </c>
      <c r="R15" s="16">
        <v>133252432</v>
      </c>
      <c r="S15" s="16">
        <v>598533362</v>
      </c>
      <c r="T15" s="16">
        <v>3157350723</v>
      </c>
      <c r="U15" s="16">
        <v>562567073</v>
      </c>
      <c r="V15" s="16">
        <v>1575201998</v>
      </c>
      <c r="W15" s="9">
        <v>252571275</v>
      </c>
    </row>
    <row r="16" spans="1:23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ht="13.5" x14ac:dyDescent="0.25">
      <c r="A17" s="20" t="s">
        <v>115</v>
      </c>
      <c r="B17" s="15">
        <f>+B14-B13</f>
        <v>36440911</v>
      </c>
      <c r="C17" s="15">
        <f t="shared" ref="C17:W17" si="3">+C14-C13</f>
        <v>-7936835</v>
      </c>
      <c r="D17" s="15">
        <f t="shared" si="3"/>
        <v>-172228271</v>
      </c>
      <c r="E17" s="15">
        <f t="shared" si="3"/>
        <v>-2513305</v>
      </c>
      <c r="F17" s="15">
        <f t="shared" si="3"/>
        <v>-12092675</v>
      </c>
      <c r="G17" s="15">
        <f t="shared" si="3"/>
        <v>0</v>
      </c>
      <c r="H17" s="15">
        <f t="shared" si="3"/>
        <v>32253168</v>
      </c>
      <c r="I17" s="15">
        <f t="shared" si="3"/>
        <v>-492680444</v>
      </c>
      <c r="J17" s="15">
        <f t="shared" si="3"/>
        <v>4537496</v>
      </c>
      <c r="K17" s="15">
        <f t="shared" si="3"/>
        <v>0</v>
      </c>
      <c r="L17" s="15">
        <f t="shared" si="3"/>
        <v>28027249</v>
      </c>
      <c r="M17" s="15">
        <f t="shared" si="3"/>
        <v>135066939</v>
      </c>
      <c r="N17" s="15">
        <f t="shared" si="3"/>
        <v>35803700</v>
      </c>
      <c r="O17" s="15">
        <f t="shared" si="3"/>
        <v>26828405</v>
      </c>
      <c r="P17" s="15">
        <f t="shared" si="3"/>
        <v>-3960001</v>
      </c>
      <c r="Q17" s="15">
        <f t="shared" si="3"/>
        <v>52763976</v>
      </c>
      <c r="R17" s="15">
        <f t="shared" si="3"/>
        <v>-4778749</v>
      </c>
      <c r="S17" s="15">
        <f t="shared" si="3"/>
        <v>1829632</v>
      </c>
      <c r="T17" s="15">
        <f t="shared" si="3"/>
        <v>-303147516</v>
      </c>
      <c r="U17" s="15">
        <f t="shared" si="3"/>
        <v>-31286948</v>
      </c>
      <c r="V17" s="15">
        <f t="shared" si="3"/>
        <v>39912105</v>
      </c>
      <c r="W17" s="8">
        <f t="shared" si="3"/>
        <v>-2386885</v>
      </c>
    </row>
    <row r="18" spans="1:23" ht="13.5" x14ac:dyDescent="0.25">
      <c r="A18" s="20" t="s">
        <v>116</v>
      </c>
      <c r="B18" s="15">
        <f>+B15-B13</f>
        <v>-92694757</v>
      </c>
      <c r="C18" s="15">
        <f t="shared" ref="C18:W18" si="4">+C15-C13</f>
        <v>-745161962</v>
      </c>
      <c r="D18" s="15">
        <f t="shared" si="4"/>
        <v>-4293387866</v>
      </c>
      <c r="E18" s="15">
        <f t="shared" si="4"/>
        <v>-80134348</v>
      </c>
      <c r="F18" s="15">
        <f t="shared" si="4"/>
        <v>-254715427</v>
      </c>
      <c r="G18" s="15">
        <f t="shared" si="4"/>
        <v>-205124868</v>
      </c>
      <c r="H18" s="15">
        <f t="shared" si="4"/>
        <v>-76017696</v>
      </c>
      <c r="I18" s="15">
        <f t="shared" si="4"/>
        <v>-566345360</v>
      </c>
      <c r="J18" s="15">
        <f t="shared" si="4"/>
        <v>-327839935</v>
      </c>
      <c r="K18" s="15">
        <f t="shared" si="4"/>
        <v>-701072386</v>
      </c>
      <c r="L18" s="15">
        <f t="shared" si="4"/>
        <v>-194194971</v>
      </c>
      <c r="M18" s="15">
        <f t="shared" si="4"/>
        <v>-236982987</v>
      </c>
      <c r="N18" s="15">
        <f t="shared" si="4"/>
        <v>-68794568</v>
      </c>
      <c r="O18" s="15">
        <f t="shared" si="4"/>
        <v>-153819614</v>
      </c>
      <c r="P18" s="15">
        <f t="shared" si="4"/>
        <v>-184244904</v>
      </c>
      <c r="Q18" s="15">
        <f t="shared" si="4"/>
        <v>-105226493</v>
      </c>
      <c r="R18" s="15">
        <f t="shared" si="4"/>
        <v>-99145041</v>
      </c>
      <c r="S18" s="15">
        <f t="shared" si="4"/>
        <v>28239633</v>
      </c>
      <c r="T18" s="15">
        <f t="shared" si="4"/>
        <v>-1288674332</v>
      </c>
      <c r="U18" s="15">
        <f t="shared" si="4"/>
        <v>-151761589</v>
      </c>
      <c r="V18" s="15">
        <f t="shared" si="4"/>
        <v>-759414184</v>
      </c>
      <c r="W18" s="8">
        <f t="shared" si="4"/>
        <v>-17576155</v>
      </c>
    </row>
    <row r="19" spans="1:23" ht="13.5" x14ac:dyDescent="0.25">
      <c r="A19" s="20" t="s">
        <v>117</v>
      </c>
      <c r="B19" s="15">
        <f>+B15-B14</f>
        <v>-129135668</v>
      </c>
      <c r="C19" s="15">
        <f t="shared" ref="C19:W19" si="5">+C15-C14</f>
        <v>-737225127</v>
      </c>
      <c r="D19" s="15">
        <f t="shared" si="5"/>
        <v>-4121159595</v>
      </c>
      <c r="E19" s="15">
        <f t="shared" si="5"/>
        <v>-77621043</v>
      </c>
      <c r="F19" s="15">
        <f t="shared" si="5"/>
        <v>-242622752</v>
      </c>
      <c r="G19" s="15">
        <f t="shared" si="5"/>
        <v>-205124868</v>
      </c>
      <c r="H19" s="15">
        <f t="shared" si="5"/>
        <v>-108270864</v>
      </c>
      <c r="I19" s="15">
        <f t="shared" si="5"/>
        <v>-73664916</v>
      </c>
      <c r="J19" s="15">
        <f t="shared" si="5"/>
        <v>-332377431</v>
      </c>
      <c r="K19" s="15">
        <f t="shared" si="5"/>
        <v>-701072386</v>
      </c>
      <c r="L19" s="15">
        <f t="shared" si="5"/>
        <v>-222222220</v>
      </c>
      <c r="M19" s="15">
        <f t="shared" si="5"/>
        <v>-372049926</v>
      </c>
      <c r="N19" s="15">
        <f t="shared" si="5"/>
        <v>-104598268</v>
      </c>
      <c r="O19" s="15">
        <f t="shared" si="5"/>
        <v>-180648019</v>
      </c>
      <c r="P19" s="15">
        <f t="shared" si="5"/>
        <v>-180284903</v>
      </c>
      <c r="Q19" s="15">
        <f t="shared" si="5"/>
        <v>-157990469</v>
      </c>
      <c r="R19" s="15">
        <f t="shared" si="5"/>
        <v>-94366292</v>
      </c>
      <c r="S19" s="15">
        <f t="shared" si="5"/>
        <v>26410001</v>
      </c>
      <c r="T19" s="15">
        <f t="shared" si="5"/>
        <v>-985526816</v>
      </c>
      <c r="U19" s="15">
        <f t="shared" si="5"/>
        <v>-120474641</v>
      </c>
      <c r="V19" s="15">
        <f t="shared" si="5"/>
        <v>-799326289</v>
      </c>
      <c r="W19" s="8">
        <f t="shared" si="5"/>
        <v>-15189270</v>
      </c>
    </row>
    <row r="20" spans="1:23" ht="13.5" x14ac:dyDescent="0.25">
      <c r="A20" s="20" t="s">
        <v>118</v>
      </c>
      <c r="B20" s="17">
        <f>IF(B13=0,0,B15*100/B13)</f>
        <v>87.731540693663035</v>
      </c>
      <c r="C20" s="17">
        <f t="shared" ref="C20:W20" si="6">IF(C13=0,0,C15*100/C13)</f>
        <v>74.464792422912808</v>
      </c>
      <c r="D20" s="17">
        <f t="shared" si="6"/>
        <v>49.974816512278231</v>
      </c>
      <c r="E20" s="17">
        <f t="shared" si="6"/>
        <v>74.619858461620382</v>
      </c>
      <c r="F20" s="17">
        <f t="shared" si="6"/>
        <v>80.733662534581555</v>
      </c>
      <c r="G20" s="17">
        <f t="shared" si="6"/>
        <v>54.635855223873996</v>
      </c>
      <c r="H20" s="17">
        <f t="shared" si="6"/>
        <v>63.476747705004712</v>
      </c>
      <c r="I20" s="17">
        <f t="shared" si="6"/>
        <v>27.80045662891493</v>
      </c>
      <c r="J20" s="17">
        <f t="shared" si="6"/>
        <v>76.225942678253446</v>
      </c>
      <c r="K20" s="17">
        <f t="shared" si="6"/>
        <v>9.6016842523309656</v>
      </c>
      <c r="L20" s="17">
        <f t="shared" si="6"/>
        <v>64.801839592674455</v>
      </c>
      <c r="M20" s="17">
        <f t="shared" si="6"/>
        <v>83.759219576369418</v>
      </c>
      <c r="N20" s="17">
        <f t="shared" si="6"/>
        <v>84.36954462838959</v>
      </c>
      <c r="O20" s="17">
        <f t="shared" si="6"/>
        <v>37.572728238201051</v>
      </c>
      <c r="P20" s="17">
        <f t="shared" si="6"/>
        <v>53.324951014226201</v>
      </c>
      <c r="Q20" s="17">
        <f t="shared" si="6"/>
        <v>71.564982030580182</v>
      </c>
      <c r="R20" s="17">
        <f t="shared" si="6"/>
        <v>57.338158750116875</v>
      </c>
      <c r="S20" s="17">
        <f t="shared" si="6"/>
        <v>104.95176986243872</v>
      </c>
      <c r="T20" s="17">
        <f t="shared" si="6"/>
        <v>71.015135631078891</v>
      </c>
      <c r="U20" s="17">
        <f t="shared" si="6"/>
        <v>78.754654954612477</v>
      </c>
      <c r="V20" s="17">
        <f t="shared" si="6"/>
        <v>67.471561713007944</v>
      </c>
      <c r="W20" s="10">
        <f t="shared" si="6"/>
        <v>93.493865553338779</v>
      </c>
    </row>
    <row r="21" spans="1:23" ht="13.5" x14ac:dyDescent="0.25">
      <c r="A21" s="20" t="s">
        <v>119</v>
      </c>
      <c r="B21" s="17">
        <f>IF(B14=0,0,B15*100/B14)</f>
        <v>83.694873551958437</v>
      </c>
      <c r="C21" s="17">
        <f t="shared" ref="C21:W21" si="7">IF(C14=0,0,C15*100/C14)</f>
        <v>74.667873683705736</v>
      </c>
      <c r="D21" s="17">
        <f t="shared" si="7"/>
        <v>50.998222724188253</v>
      </c>
      <c r="E21" s="17">
        <f t="shared" si="7"/>
        <v>75.218608872360775</v>
      </c>
      <c r="F21" s="17">
        <f t="shared" si="7"/>
        <v>81.478929046662913</v>
      </c>
      <c r="G21" s="17">
        <f t="shared" si="7"/>
        <v>54.635855223873996</v>
      </c>
      <c r="H21" s="17">
        <f t="shared" si="7"/>
        <v>54.959998957686096</v>
      </c>
      <c r="I21" s="17">
        <f t="shared" si="7"/>
        <v>74.749492069677572</v>
      </c>
      <c r="J21" s="17">
        <f t="shared" si="7"/>
        <v>75.975946238739397</v>
      </c>
      <c r="K21" s="17">
        <f t="shared" si="7"/>
        <v>9.6016842523309656</v>
      </c>
      <c r="L21" s="17">
        <f t="shared" si="7"/>
        <v>61.669060365833339</v>
      </c>
      <c r="M21" s="17">
        <f t="shared" si="7"/>
        <v>76.66303666888507</v>
      </c>
      <c r="N21" s="17">
        <f t="shared" si="7"/>
        <v>78.022585113497342</v>
      </c>
      <c r="O21" s="17">
        <f t="shared" si="7"/>
        <v>33.8834216119198</v>
      </c>
      <c r="P21" s="17">
        <f t="shared" si="7"/>
        <v>53.865324301828196</v>
      </c>
      <c r="Q21" s="17">
        <f t="shared" si="7"/>
        <v>62.634416516813161</v>
      </c>
      <c r="R21" s="17">
        <f t="shared" si="7"/>
        <v>58.541946663403664</v>
      </c>
      <c r="S21" s="17">
        <f t="shared" si="7"/>
        <v>104.6161374976611</v>
      </c>
      <c r="T21" s="17">
        <f t="shared" si="7"/>
        <v>76.211538798274873</v>
      </c>
      <c r="U21" s="17">
        <f t="shared" si="7"/>
        <v>82.362037554854226</v>
      </c>
      <c r="V21" s="17">
        <f t="shared" si="7"/>
        <v>66.337470335639765</v>
      </c>
      <c r="W21" s="10">
        <f t="shared" si="7"/>
        <v>94.327293440488035</v>
      </c>
    </row>
    <row r="22" spans="1:23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ht="13.5" x14ac:dyDescent="0.25">
      <c r="A24" s="20" t="s">
        <v>112</v>
      </c>
      <c r="B24" s="16">
        <v>752283305</v>
      </c>
      <c r="C24" s="16">
        <v>2913445031</v>
      </c>
      <c r="D24" s="16">
        <v>7964866142</v>
      </c>
      <c r="E24" s="16">
        <v>316440087</v>
      </c>
      <c r="F24" s="16">
        <v>1456948664</v>
      </c>
      <c r="G24" s="16">
        <v>409758970</v>
      </c>
      <c r="H24" s="16">
        <v>260024004</v>
      </c>
      <c r="I24" s="16">
        <v>1439547189</v>
      </c>
      <c r="J24" s="16">
        <v>1288693966</v>
      </c>
      <c r="K24" s="16">
        <v>634569419</v>
      </c>
      <c r="L24" s="16">
        <v>551165953</v>
      </c>
      <c r="M24" s="16">
        <v>1283712313</v>
      </c>
      <c r="N24" s="16">
        <v>597940767</v>
      </c>
      <c r="O24" s="16">
        <v>256909506</v>
      </c>
      <c r="P24" s="16">
        <v>424117257</v>
      </c>
      <c r="Q24" s="16">
        <v>367993006</v>
      </c>
      <c r="R24" s="16">
        <v>253781544</v>
      </c>
      <c r="S24" s="16">
        <v>589597511</v>
      </c>
      <c r="T24" s="16">
        <v>4519177346</v>
      </c>
      <c r="U24" s="16">
        <v>679710467</v>
      </c>
      <c r="V24" s="16">
        <v>2459137054</v>
      </c>
      <c r="W24" s="9">
        <v>269967000</v>
      </c>
    </row>
    <row r="25" spans="1:23" ht="13.5" x14ac:dyDescent="0.25">
      <c r="A25" s="20" t="s">
        <v>113</v>
      </c>
      <c r="B25" s="16">
        <v>873928367</v>
      </c>
      <c r="C25" s="16">
        <v>2896516331</v>
      </c>
      <c r="D25" s="16">
        <v>7847128951</v>
      </c>
      <c r="E25" s="16">
        <v>315534138</v>
      </c>
      <c r="F25" s="16">
        <v>1455475990</v>
      </c>
      <c r="G25" s="16">
        <v>409758970</v>
      </c>
      <c r="H25" s="16">
        <v>329979252</v>
      </c>
      <c r="I25" s="16">
        <v>296104620</v>
      </c>
      <c r="J25" s="16">
        <v>1326466553</v>
      </c>
      <c r="K25" s="16">
        <v>634569419</v>
      </c>
      <c r="L25" s="16">
        <v>578348256</v>
      </c>
      <c r="M25" s="16">
        <v>1694501870</v>
      </c>
      <c r="N25" s="16">
        <v>819105138</v>
      </c>
      <c r="O25" s="16">
        <v>293367000</v>
      </c>
      <c r="P25" s="16">
        <v>420156815</v>
      </c>
      <c r="Q25" s="16">
        <v>420555560</v>
      </c>
      <c r="R25" s="16">
        <v>260846482</v>
      </c>
      <c r="S25" s="16">
        <v>565945741</v>
      </c>
      <c r="T25" s="16">
        <v>4144481526</v>
      </c>
      <c r="U25" s="16">
        <v>659539631</v>
      </c>
      <c r="V25" s="16">
        <v>2445906273</v>
      </c>
      <c r="W25" s="9">
        <v>281758880</v>
      </c>
    </row>
    <row r="26" spans="1:23" ht="13.5" x14ac:dyDescent="0.25">
      <c r="A26" s="20" t="s">
        <v>114</v>
      </c>
      <c r="B26" s="16">
        <v>457403123</v>
      </c>
      <c r="C26" s="16">
        <v>1863752761</v>
      </c>
      <c r="D26" s="16">
        <v>3418946282</v>
      </c>
      <c r="E26" s="16">
        <v>170583977</v>
      </c>
      <c r="F26" s="16">
        <v>1135610633</v>
      </c>
      <c r="G26" s="16">
        <v>169433120</v>
      </c>
      <c r="H26" s="16">
        <v>157089844</v>
      </c>
      <c r="I26" s="16">
        <v>185031491</v>
      </c>
      <c r="J26" s="16">
        <v>615244327</v>
      </c>
      <c r="K26" s="16">
        <v>68374265</v>
      </c>
      <c r="L26" s="16">
        <v>500108505</v>
      </c>
      <c r="M26" s="16">
        <v>951077509</v>
      </c>
      <c r="N26" s="16">
        <v>453239560</v>
      </c>
      <c r="O26" s="16">
        <v>133910816</v>
      </c>
      <c r="P26" s="16">
        <v>281709911</v>
      </c>
      <c r="Q26" s="16">
        <v>236291702</v>
      </c>
      <c r="R26" s="16">
        <v>130148367</v>
      </c>
      <c r="S26" s="16">
        <v>494550355</v>
      </c>
      <c r="T26" s="16">
        <v>2414012576</v>
      </c>
      <c r="U26" s="16">
        <v>283099033</v>
      </c>
      <c r="V26" s="16">
        <v>1735024907</v>
      </c>
      <c r="W26" s="9">
        <v>199102118</v>
      </c>
    </row>
    <row r="27" spans="1:23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ht="13.5" x14ac:dyDescent="0.25">
      <c r="A28" s="20" t="s">
        <v>121</v>
      </c>
      <c r="B28" s="15">
        <f>+B25-B24</f>
        <v>121645062</v>
      </c>
      <c r="C28" s="15">
        <f t="shared" ref="C28:W28" si="8">+C25-C24</f>
        <v>-16928700</v>
      </c>
      <c r="D28" s="15">
        <f t="shared" si="8"/>
        <v>-117737191</v>
      </c>
      <c r="E28" s="15">
        <f t="shared" si="8"/>
        <v>-905949</v>
      </c>
      <c r="F28" s="15">
        <f t="shared" si="8"/>
        <v>-1472674</v>
      </c>
      <c r="G28" s="15">
        <f t="shared" si="8"/>
        <v>0</v>
      </c>
      <c r="H28" s="15">
        <f t="shared" si="8"/>
        <v>69955248</v>
      </c>
      <c r="I28" s="15">
        <f t="shared" si="8"/>
        <v>-1143442569</v>
      </c>
      <c r="J28" s="15">
        <f t="shared" si="8"/>
        <v>37772587</v>
      </c>
      <c r="K28" s="15">
        <f t="shared" si="8"/>
        <v>0</v>
      </c>
      <c r="L28" s="15">
        <f t="shared" si="8"/>
        <v>27182303</v>
      </c>
      <c r="M28" s="15">
        <f t="shared" si="8"/>
        <v>410789557</v>
      </c>
      <c r="N28" s="15">
        <f t="shared" si="8"/>
        <v>221164371</v>
      </c>
      <c r="O28" s="15">
        <f t="shared" si="8"/>
        <v>36457494</v>
      </c>
      <c r="P28" s="15">
        <f t="shared" si="8"/>
        <v>-3960442</v>
      </c>
      <c r="Q28" s="15">
        <f t="shared" si="8"/>
        <v>52562554</v>
      </c>
      <c r="R28" s="15">
        <f t="shared" si="8"/>
        <v>7064938</v>
      </c>
      <c r="S28" s="15">
        <f t="shared" si="8"/>
        <v>-23651770</v>
      </c>
      <c r="T28" s="15">
        <f t="shared" si="8"/>
        <v>-374695820</v>
      </c>
      <c r="U28" s="15">
        <f t="shared" si="8"/>
        <v>-20170836</v>
      </c>
      <c r="V28" s="15">
        <f t="shared" si="8"/>
        <v>-13230781</v>
      </c>
      <c r="W28" s="8">
        <f t="shared" si="8"/>
        <v>11791880</v>
      </c>
    </row>
    <row r="29" spans="1:23" ht="13.5" x14ac:dyDescent="0.25">
      <c r="A29" s="20" t="s">
        <v>122</v>
      </c>
      <c r="B29" s="15">
        <f>+B26-B24</f>
        <v>-294880182</v>
      </c>
      <c r="C29" s="15">
        <f t="shared" ref="C29:W29" si="9">+C26-C24</f>
        <v>-1049692270</v>
      </c>
      <c r="D29" s="15">
        <f t="shared" si="9"/>
        <v>-4545919860</v>
      </c>
      <c r="E29" s="15">
        <f t="shared" si="9"/>
        <v>-145856110</v>
      </c>
      <c r="F29" s="15">
        <f t="shared" si="9"/>
        <v>-321338031</v>
      </c>
      <c r="G29" s="15">
        <f t="shared" si="9"/>
        <v>-240325850</v>
      </c>
      <c r="H29" s="15">
        <f t="shared" si="9"/>
        <v>-102934160</v>
      </c>
      <c r="I29" s="15">
        <f t="shared" si="9"/>
        <v>-1254515698</v>
      </c>
      <c r="J29" s="15">
        <f t="shared" si="9"/>
        <v>-673449639</v>
      </c>
      <c r="K29" s="15">
        <f t="shared" si="9"/>
        <v>-566195154</v>
      </c>
      <c r="L29" s="15">
        <f t="shared" si="9"/>
        <v>-51057448</v>
      </c>
      <c r="M29" s="15">
        <f t="shared" si="9"/>
        <v>-332634804</v>
      </c>
      <c r="N29" s="15">
        <f t="shared" si="9"/>
        <v>-144701207</v>
      </c>
      <c r="O29" s="15">
        <f t="shared" si="9"/>
        <v>-122998690</v>
      </c>
      <c r="P29" s="15">
        <f t="shared" si="9"/>
        <v>-142407346</v>
      </c>
      <c r="Q29" s="15">
        <f t="shared" si="9"/>
        <v>-131701304</v>
      </c>
      <c r="R29" s="15">
        <f t="shared" si="9"/>
        <v>-123633177</v>
      </c>
      <c r="S29" s="15">
        <f t="shared" si="9"/>
        <v>-95047156</v>
      </c>
      <c r="T29" s="15">
        <f t="shared" si="9"/>
        <v>-2105164770</v>
      </c>
      <c r="U29" s="15">
        <f t="shared" si="9"/>
        <v>-396611434</v>
      </c>
      <c r="V29" s="15">
        <f t="shared" si="9"/>
        <v>-724112147</v>
      </c>
      <c r="W29" s="8">
        <f t="shared" si="9"/>
        <v>-70864882</v>
      </c>
    </row>
    <row r="30" spans="1:23" ht="13.5" x14ac:dyDescent="0.25">
      <c r="A30" s="20" t="s">
        <v>123</v>
      </c>
      <c r="B30" s="15">
        <f>+B26-B25</f>
        <v>-416525244</v>
      </c>
      <c r="C30" s="15">
        <f t="shared" ref="C30:W30" si="10">+C26-C25</f>
        <v>-1032763570</v>
      </c>
      <c r="D30" s="15">
        <f t="shared" si="10"/>
        <v>-4428182669</v>
      </c>
      <c r="E30" s="15">
        <f t="shared" si="10"/>
        <v>-144950161</v>
      </c>
      <c r="F30" s="15">
        <f t="shared" si="10"/>
        <v>-319865357</v>
      </c>
      <c r="G30" s="15">
        <f t="shared" si="10"/>
        <v>-240325850</v>
      </c>
      <c r="H30" s="15">
        <f t="shared" si="10"/>
        <v>-172889408</v>
      </c>
      <c r="I30" s="15">
        <f t="shared" si="10"/>
        <v>-111073129</v>
      </c>
      <c r="J30" s="15">
        <f t="shared" si="10"/>
        <v>-711222226</v>
      </c>
      <c r="K30" s="15">
        <f t="shared" si="10"/>
        <v>-566195154</v>
      </c>
      <c r="L30" s="15">
        <f t="shared" si="10"/>
        <v>-78239751</v>
      </c>
      <c r="M30" s="15">
        <f t="shared" si="10"/>
        <v>-743424361</v>
      </c>
      <c r="N30" s="15">
        <f t="shared" si="10"/>
        <v>-365865578</v>
      </c>
      <c r="O30" s="15">
        <f t="shared" si="10"/>
        <v>-159456184</v>
      </c>
      <c r="P30" s="15">
        <f t="shared" si="10"/>
        <v>-138446904</v>
      </c>
      <c r="Q30" s="15">
        <f t="shared" si="10"/>
        <v>-184263858</v>
      </c>
      <c r="R30" s="15">
        <f t="shared" si="10"/>
        <v>-130698115</v>
      </c>
      <c r="S30" s="15">
        <f t="shared" si="10"/>
        <v>-71395386</v>
      </c>
      <c r="T30" s="15">
        <f t="shared" si="10"/>
        <v>-1730468950</v>
      </c>
      <c r="U30" s="15">
        <f t="shared" si="10"/>
        <v>-376440598</v>
      </c>
      <c r="V30" s="15">
        <f t="shared" si="10"/>
        <v>-710881366</v>
      </c>
      <c r="W30" s="8">
        <f t="shared" si="10"/>
        <v>-82656762</v>
      </c>
    </row>
    <row r="31" spans="1:23" ht="13.5" x14ac:dyDescent="0.25">
      <c r="A31" s="20" t="s">
        <v>124</v>
      </c>
      <c r="B31" s="17">
        <f>IF(B24=0,0,B26*100/B24)</f>
        <v>60.801977122169419</v>
      </c>
      <c r="C31" s="17">
        <f t="shared" ref="C31:W31" si="11">IF(C24=0,0,C26*100/C24)</f>
        <v>63.970754250348513</v>
      </c>
      <c r="D31" s="17">
        <f t="shared" si="11"/>
        <v>42.925345147627219</v>
      </c>
      <c r="E31" s="17">
        <f t="shared" si="11"/>
        <v>53.907195708740907</v>
      </c>
      <c r="F31" s="17">
        <f t="shared" si="11"/>
        <v>77.944450690679929</v>
      </c>
      <c r="G31" s="17">
        <f t="shared" si="11"/>
        <v>41.349459659174755</v>
      </c>
      <c r="H31" s="17">
        <f t="shared" si="11"/>
        <v>60.413593200418525</v>
      </c>
      <c r="I31" s="17">
        <f t="shared" si="11"/>
        <v>12.85345089163312</v>
      </c>
      <c r="J31" s="17">
        <f t="shared" si="11"/>
        <v>47.741693779297172</v>
      </c>
      <c r="K31" s="17">
        <f t="shared" si="11"/>
        <v>10.774907039760768</v>
      </c>
      <c r="L31" s="17">
        <f t="shared" si="11"/>
        <v>90.73646553781235</v>
      </c>
      <c r="M31" s="17">
        <f t="shared" si="11"/>
        <v>74.088056908744477</v>
      </c>
      <c r="N31" s="17">
        <f t="shared" si="11"/>
        <v>75.80007669890152</v>
      </c>
      <c r="O31" s="17">
        <f t="shared" si="11"/>
        <v>52.123729512756917</v>
      </c>
      <c r="P31" s="17">
        <f t="shared" si="11"/>
        <v>66.422647593422496</v>
      </c>
      <c r="Q31" s="17">
        <f t="shared" si="11"/>
        <v>64.21092198692493</v>
      </c>
      <c r="R31" s="17">
        <f t="shared" si="11"/>
        <v>51.283621712065873</v>
      </c>
      <c r="S31" s="17">
        <f t="shared" si="11"/>
        <v>83.879315257150054</v>
      </c>
      <c r="T31" s="17">
        <f t="shared" si="11"/>
        <v>53.417079950108246</v>
      </c>
      <c r="U31" s="17">
        <f t="shared" si="11"/>
        <v>41.649944607959085</v>
      </c>
      <c r="V31" s="17">
        <f t="shared" si="11"/>
        <v>70.554217552772471</v>
      </c>
      <c r="W31" s="10">
        <f t="shared" si="11"/>
        <v>73.750539139968964</v>
      </c>
    </row>
    <row r="32" spans="1:23" ht="13.5" x14ac:dyDescent="0.25">
      <c r="A32" s="20" t="s">
        <v>125</v>
      </c>
      <c r="B32" s="17">
        <f>IF(B25=0,0,B26*100/B25)</f>
        <v>52.338743113484497</v>
      </c>
      <c r="C32" s="17">
        <f t="shared" ref="C32:W32" si="12">IF(C25=0,0,C26*100/C25)</f>
        <v>64.344631551121054</v>
      </c>
      <c r="D32" s="17">
        <f t="shared" si="12"/>
        <v>43.569390835157691</v>
      </c>
      <c r="E32" s="17">
        <f t="shared" si="12"/>
        <v>54.061971893513466</v>
      </c>
      <c r="F32" s="17">
        <f t="shared" si="12"/>
        <v>78.02331613866059</v>
      </c>
      <c r="G32" s="17">
        <f t="shared" si="12"/>
        <v>41.349459659174755</v>
      </c>
      <c r="H32" s="17">
        <f t="shared" si="12"/>
        <v>47.605976147857923</v>
      </c>
      <c r="I32" s="17">
        <f t="shared" si="12"/>
        <v>62.488552525793082</v>
      </c>
      <c r="J32" s="17">
        <f t="shared" si="12"/>
        <v>46.382196792563981</v>
      </c>
      <c r="K32" s="17">
        <f t="shared" si="12"/>
        <v>10.774907039760768</v>
      </c>
      <c r="L32" s="17">
        <f t="shared" si="12"/>
        <v>86.471861860339047</v>
      </c>
      <c r="M32" s="17">
        <f t="shared" si="12"/>
        <v>56.127262285051359</v>
      </c>
      <c r="N32" s="17">
        <f t="shared" si="12"/>
        <v>55.333502254261283</v>
      </c>
      <c r="O32" s="17">
        <f t="shared" si="12"/>
        <v>45.646175609390284</v>
      </c>
      <c r="P32" s="17">
        <f t="shared" si="12"/>
        <v>67.048754403757556</v>
      </c>
      <c r="Q32" s="17">
        <f t="shared" si="12"/>
        <v>56.18560886461708</v>
      </c>
      <c r="R32" s="17">
        <f t="shared" si="12"/>
        <v>49.894622308918088</v>
      </c>
      <c r="S32" s="17">
        <f t="shared" si="12"/>
        <v>87.384764858580326</v>
      </c>
      <c r="T32" s="17">
        <f t="shared" si="12"/>
        <v>58.246431088084911</v>
      </c>
      <c r="U32" s="17">
        <f t="shared" si="12"/>
        <v>42.923733418530539</v>
      </c>
      <c r="V32" s="17">
        <f t="shared" si="12"/>
        <v>70.935870525894018</v>
      </c>
      <c r="W32" s="10">
        <f t="shared" si="12"/>
        <v>70.664008176068847</v>
      </c>
    </row>
    <row r="33" spans="1:23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ht="13.5" x14ac:dyDescent="0.25">
      <c r="A35" s="20" t="s">
        <v>127</v>
      </c>
      <c r="B35" s="16">
        <v>562149168</v>
      </c>
      <c r="C35" s="16">
        <v>2551637031</v>
      </c>
      <c r="D35" s="16">
        <v>7349868584</v>
      </c>
      <c r="E35" s="16">
        <v>259553738</v>
      </c>
      <c r="F35" s="16">
        <v>1212357874</v>
      </c>
      <c r="G35" s="16">
        <v>368318970</v>
      </c>
      <c r="H35" s="16">
        <v>234283992</v>
      </c>
      <c r="I35" s="16">
        <v>1338637013</v>
      </c>
      <c r="J35" s="16">
        <v>1179094502</v>
      </c>
      <c r="K35" s="16">
        <v>505170419</v>
      </c>
      <c r="L35" s="16">
        <v>511465921</v>
      </c>
      <c r="M35" s="16">
        <v>892368413</v>
      </c>
      <c r="N35" s="16">
        <v>570434364</v>
      </c>
      <c r="O35" s="16">
        <v>233378486</v>
      </c>
      <c r="P35" s="16">
        <v>360261107</v>
      </c>
      <c r="Q35" s="16">
        <v>351695006</v>
      </c>
      <c r="R35" s="16">
        <v>212088960</v>
      </c>
      <c r="S35" s="16">
        <v>542042511</v>
      </c>
      <c r="T35" s="16">
        <v>4287707945</v>
      </c>
      <c r="U35" s="16">
        <v>585450729</v>
      </c>
      <c r="V35" s="16">
        <v>2270095304</v>
      </c>
      <c r="W35" s="9">
        <v>230517000</v>
      </c>
    </row>
    <row r="36" spans="1:23" ht="13.5" x14ac:dyDescent="0.25">
      <c r="A36" s="20" t="s">
        <v>128</v>
      </c>
      <c r="B36" s="16">
        <v>674384930</v>
      </c>
      <c r="C36" s="16">
        <v>2542645166</v>
      </c>
      <c r="D36" s="16">
        <v>7288468107</v>
      </c>
      <c r="E36" s="16">
        <v>259553738</v>
      </c>
      <c r="F36" s="16">
        <v>1223682604</v>
      </c>
      <c r="G36" s="16">
        <v>368318970</v>
      </c>
      <c r="H36" s="16">
        <v>280440780</v>
      </c>
      <c r="I36" s="16">
        <v>263353620</v>
      </c>
      <c r="J36" s="16">
        <v>1212329593</v>
      </c>
      <c r="K36" s="16">
        <v>505170419</v>
      </c>
      <c r="L36" s="16">
        <v>520171380</v>
      </c>
      <c r="M36" s="16">
        <v>1186233721</v>
      </c>
      <c r="N36" s="16">
        <v>757782035</v>
      </c>
      <c r="O36" s="16">
        <v>250266342</v>
      </c>
      <c r="P36" s="16">
        <v>359780666</v>
      </c>
      <c r="Q36" s="16">
        <v>367661928</v>
      </c>
      <c r="R36" s="16">
        <v>222171935</v>
      </c>
      <c r="S36" s="16">
        <v>516666511</v>
      </c>
      <c r="T36" s="16">
        <v>3927624978</v>
      </c>
      <c r="U36" s="16">
        <v>569636599</v>
      </c>
      <c r="V36" s="16">
        <v>2220444272</v>
      </c>
      <c r="W36" s="9">
        <v>244908880</v>
      </c>
    </row>
    <row r="37" spans="1:23" ht="13.5" x14ac:dyDescent="0.25">
      <c r="A37" s="20" t="s">
        <v>129</v>
      </c>
      <c r="B37" s="16">
        <v>338559333</v>
      </c>
      <c r="C37" s="16">
        <v>1666898762</v>
      </c>
      <c r="D37" s="16">
        <v>3257051888</v>
      </c>
      <c r="E37" s="16">
        <v>138168167</v>
      </c>
      <c r="F37" s="16">
        <v>983732650</v>
      </c>
      <c r="G37" s="16">
        <v>168383040</v>
      </c>
      <c r="H37" s="16">
        <v>133419361</v>
      </c>
      <c r="I37" s="16">
        <v>164034717</v>
      </c>
      <c r="J37" s="16">
        <v>531308247</v>
      </c>
      <c r="K37" s="16">
        <v>56275871</v>
      </c>
      <c r="L37" s="16">
        <v>497363010</v>
      </c>
      <c r="M37" s="16">
        <v>723334613</v>
      </c>
      <c r="N37" s="16">
        <v>410968984</v>
      </c>
      <c r="O37" s="16">
        <v>123930373</v>
      </c>
      <c r="P37" s="16">
        <v>240597247</v>
      </c>
      <c r="Q37" s="16">
        <v>191374265</v>
      </c>
      <c r="R37" s="16">
        <v>128200317</v>
      </c>
      <c r="S37" s="16">
        <v>329414946</v>
      </c>
      <c r="T37" s="16">
        <v>2323912227</v>
      </c>
      <c r="U37" s="16">
        <v>236616349</v>
      </c>
      <c r="V37" s="16">
        <v>1618646291</v>
      </c>
      <c r="W37" s="9">
        <v>173819069</v>
      </c>
    </row>
    <row r="38" spans="1:23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ht="13.5" x14ac:dyDescent="0.25">
      <c r="A39" s="20" t="s">
        <v>130</v>
      </c>
      <c r="B39" s="15">
        <f>+B36-B35</f>
        <v>112235762</v>
      </c>
      <c r="C39" s="15">
        <f t="shared" ref="C39:W39" si="13">+C36-C35</f>
        <v>-8991865</v>
      </c>
      <c r="D39" s="15">
        <f t="shared" si="13"/>
        <v>-61400477</v>
      </c>
      <c r="E39" s="15">
        <f t="shared" si="13"/>
        <v>0</v>
      </c>
      <c r="F39" s="15">
        <f t="shared" si="13"/>
        <v>11324730</v>
      </c>
      <c r="G39" s="15">
        <f t="shared" si="13"/>
        <v>0</v>
      </c>
      <c r="H39" s="15">
        <f t="shared" si="13"/>
        <v>46156788</v>
      </c>
      <c r="I39" s="15">
        <f t="shared" si="13"/>
        <v>-1075283393</v>
      </c>
      <c r="J39" s="15">
        <f t="shared" si="13"/>
        <v>33235091</v>
      </c>
      <c r="K39" s="15">
        <f t="shared" si="13"/>
        <v>0</v>
      </c>
      <c r="L39" s="15">
        <f t="shared" si="13"/>
        <v>8705459</v>
      </c>
      <c r="M39" s="15">
        <f t="shared" si="13"/>
        <v>293865308</v>
      </c>
      <c r="N39" s="15">
        <f t="shared" si="13"/>
        <v>187347671</v>
      </c>
      <c r="O39" s="15">
        <f t="shared" si="13"/>
        <v>16887856</v>
      </c>
      <c r="P39" s="15">
        <f t="shared" si="13"/>
        <v>-480441</v>
      </c>
      <c r="Q39" s="15">
        <f t="shared" si="13"/>
        <v>15966922</v>
      </c>
      <c r="R39" s="15">
        <f t="shared" si="13"/>
        <v>10082975</v>
      </c>
      <c r="S39" s="15">
        <f t="shared" si="13"/>
        <v>-25376000</v>
      </c>
      <c r="T39" s="15">
        <f t="shared" si="13"/>
        <v>-360082967</v>
      </c>
      <c r="U39" s="15">
        <f t="shared" si="13"/>
        <v>-15814130</v>
      </c>
      <c r="V39" s="15">
        <f t="shared" si="13"/>
        <v>-49651032</v>
      </c>
      <c r="W39" s="8">
        <f t="shared" si="13"/>
        <v>14391880</v>
      </c>
    </row>
    <row r="40" spans="1:23" ht="13.5" x14ac:dyDescent="0.25">
      <c r="A40" s="20" t="s">
        <v>122</v>
      </c>
      <c r="B40" s="15">
        <f>+B37-B35</f>
        <v>-223589835</v>
      </c>
      <c r="C40" s="15">
        <f t="shared" ref="C40:W40" si="14">+C37-C35</f>
        <v>-884738269</v>
      </c>
      <c r="D40" s="15">
        <f t="shared" si="14"/>
        <v>-4092816696</v>
      </c>
      <c r="E40" s="15">
        <f t="shared" si="14"/>
        <v>-121385571</v>
      </c>
      <c r="F40" s="15">
        <f t="shared" si="14"/>
        <v>-228625224</v>
      </c>
      <c r="G40" s="15">
        <f t="shared" si="14"/>
        <v>-199935930</v>
      </c>
      <c r="H40" s="15">
        <f t="shared" si="14"/>
        <v>-100864631</v>
      </c>
      <c r="I40" s="15">
        <f t="shared" si="14"/>
        <v>-1174602296</v>
      </c>
      <c r="J40" s="15">
        <f t="shared" si="14"/>
        <v>-647786255</v>
      </c>
      <c r="K40" s="15">
        <f t="shared" si="14"/>
        <v>-448894548</v>
      </c>
      <c r="L40" s="15">
        <f t="shared" si="14"/>
        <v>-14102911</v>
      </c>
      <c r="M40" s="15">
        <f t="shared" si="14"/>
        <v>-169033800</v>
      </c>
      <c r="N40" s="15">
        <f t="shared" si="14"/>
        <v>-159465380</v>
      </c>
      <c r="O40" s="15">
        <f t="shared" si="14"/>
        <v>-109448113</v>
      </c>
      <c r="P40" s="15">
        <f t="shared" si="14"/>
        <v>-119663860</v>
      </c>
      <c r="Q40" s="15">
        <f t="shared" si="14"/>
        <v>-160320741</v>
      </c>
      <c r="R40" s="15">
        <f t="shared" si="14"/>
        <v>-83888643</v>
      </c>
      <c r="S40" s="15">
        <f t="shared" si="14"/>
        <v>-212627565</v>
      </c>
      <c r="T40" s="15">
        <f t="shared" si="14"/>
        <v>-1963795718</v>
      </c>
      <c r="U40" s="15">
        <f t="shared" si="14"/>
        <v>-348834380</v>
      </c>
      <c r="V40" s="15">
        <f t="shared" si="14"/>
        <v>-651449013</v>
      </c>
      <c r="W40" s="8">
        <f t="shared" si="14"/>
        <v>-56697931</v>
      </c>
    </row>
    <row r="41" spans="1:23" ht="13.5" x14ac:dyDescent="0.25">
      <c r="A41" s="20" t="s">
        <v>123</v>
      </c>
      <c r="B41" s="15">
        <f>+B37-B36</f>
        <v>-335825597</v>
      </c>
      <c r="C41" s="15">
        <f t="shared" ref="C41:W41" si="15">+C37-C36</f>
        <v>-875746404</v>
      </c>
      <c r="D41" s="15">
        <f t="shared" si="15"/>
        <v>-4031416219</v>
      </c>
      <c r="E41" s="15">
        <f t="shared" si="15"/>
        <v>-121385571</v>
      </c>
      <c r="F41" s="15">
        <f t="shared" si="15"/>
        <v>-239949954</v>
      </c>
      <c r="G41" s="15">
        <f t="shared" si="15"/>
        <v>-199935930</v>
      </c>
      <c r="H41" s="15">
        <f t="shared" si="15"/>
        <v>-147021419</v>
      </c>
      <c r="I41" s="15">
        <f t="shared" si="15"/>
        <v>-99318903</v>
      </c>
      <c r="J41" s="15">
        <f t="shared" si="15"/>
        <v>-681021346</v>
      </c>
      <c r="K41" s="15">
        <f t="shared" si="15"/>
        <v>-448894548</v>
      </c>
      <c r="L41" s="15">
        <f t="shared" si="15"/>
        <v>-22808370</v>
      </c>
      <c r="M41" s="15">
        <f t="shared" si="15"/>
        <v>-462899108</v>
      </c>
      <c r="N41" s="15">
        <f t="shared" si="15"/>
        <v>-346813051</v>
      </c>
      <c r="O41" s="15">
        <f t="shared" si="15"/>
        <v>-126335969</v>
      </c>
      <c r="P41" s="15">
        <f t="shared" si="15"/>
        <v>-119183419</v>
      </c>
      <c r="Q41" s="15">
        <f t="shared" si="15"/>
        <v>-176287663</v>
      </c>
      <c r="R41" s="15">
        <f t="shared" si="15"/>
        <v>-93971618</v>
      </c>
      <c r="S41" s="15">
        <f t="shared" si="15"/>
        <v>-187251565</v>
      </c>
      <c r="T41" s="15">
        <f t="shared" si="15"/>
        <v>-1603712751</v>
      </c>
      <c r="U41" s="15">
        <f t="shared" si="15"/>
        <v>-333020250</v>
      </c>
      <c r="V41" s="15">
        <f t="shared" si="15"/>
        <v>-601797981</v>
      </c>
      <c r="W41" s="8">
        <f t="shared" si="15"/>
        <v>-71089811</v>
      </c>
    </row>
    <row r="42" spans="1:23" ht="13.5" x14ac:dyDescent="0.25">
      <c r="A42" s="20" t="s">
        <v>124</v>
      </c>
      <c r="B42" s="17">
        <f>IF(B35=0,0,B37*100/B35)</f>
        <v>60.225888833833515</v>
      </c>
      <c r="C42" s="17">
        <f t="shared" ref="C42:W42" si="16">IF(C35=0,0,C37*100/C35)</f>
        <v>65.326640966122582</v>
      </c>
      <c r="D42" s="17">
        <f t="shared" si="16"/>
        <v>44.3144234590848</v>
      </c>
      <c r="E42" s="17">
        <f t="shared" si="16"/>
        <v>53.232971354856772</v>
      </c>
      <c r="F42" s="17">
        <f t="shared" si="16"/>
        <v>81.142100950300758</v>
      </c>
      <c r="G42" s="17">
        <f t="shared" si="16"/>
        <v>45.716635230599174</v>
      </c>
      <c r="H42" s="17">
        <f t="shared" si="16"/>
        <v>56.947706866801212</v>
      </c>
      <c r="I42" s="17">
        <f t="shared" si="16"/>
        <v>12.253860860487054</v>
      </c>
      <c r="J42" s="17">
        <f t="shared" si="16"/>
        <v>45.060700910638289</v>
      </c>
      <c r="K42" s="17">
        <f t="shared" si="16"/>
        <v>11.139977497375989</v>
      </c>
      <c r="L42" s="17">
        <f t="shared" si="16"/>
        <v>97.242648938872307</v>
      </c>
      <c r="M42" s="17">
        <f t="shared" si="16"/>
        <v>81.057845892176374</v>
      </c>
      <c r="N42" s="17">
        <f t="shared" si="16"/>
        <v>72.044920491501102</v>
      </c>
      <c r="O42" s="17">
        <f t="shared" si="16"/>
        <v>53.102741012725566</v>
      </c>
      <c r="P42" s="17">
        <f t="shared" si="16"/>
        <v>66.784130266939968</v>
      </c>
      <c r="Q42" s="17">
        <f t="shared" si="16"/>
        <v>54.414837212672843</v>
      </c>
      <c r="R42" s="17">
        <f t="shared" si="16"/>
        <v>60.44648292867295</v>
      </c>
      <c r="S42" s="17">
        <f t="shared" si="16"/>
        <v>60.772898677683237</v>
      </c>
      <c r="T42" s="17">
        <f t="shared" si="16"/>
        <v>54.199405761998555</v>
      </c>
      <c r="U42" s="17">
        <f t="shared" si="16"/>
        <v>40.416099473334157</v>
      </c>
      <c r="V42" s="17">
        <f t="shared" si="16"/>
        <v>71.303010413169858</v>
      </c>
      <c r="W42" s="10">
        <f t="shared" si="16"/>
        <v>75.404013153042939</v>
      </c>
    </row>
    <row r="43" spans="1:23" ht="13.5" x14ac:dyDescent="0.25">
      <c r="A43" s="20" t="s">
        <v>125</v>
      </c>
      <c r="B43" s="17">
        <f>IF(B36=0,0,B37*100/B36)</f>
        <v>50.202683651308753</v>
      </c>
      <c r="C43" s="17">
        <f t="shared" ref="C43:W43" si="17">IF(C36=0,0,C37*100/C36)</f>
        <v>65.557663502938027</v>
      </c>
      <c r="D43" s="17">
        <f t="shared" si="17"/>
        <v>44.687742886215801</v>
      </c>
      <c r="E43" s="17">
        <f t="shared" si="17"/>
        <v>53.232971354856772</v>
      </c>
      <c r="F43" s="17">
        <f t="shared" si="17"/>
        <v>80.391160811173876</v>
      </c>
      <c r="G43" s="17">
        <f t="shared" si="17"/>
        <v>45.716635230599174</v>
      </c>
      <c r="H43" s="17">
        <f t="shared" si="17"/>
        <v>47.574878731973286</v>
      </c>
      <c r="I43" s="17">
        <f t="shared" si="17"/>
        <v>62.286866229520598</v>
      </c>
      <c r="J43" s="17">
        <f t="shared" si="17"/>
        <v>43.825396168482378</v>
      </c>
      <c r="K43" s="17">
        <f t="shared" si="17"/>
        <v>11.139977497375989</v>
      </c>
      <c r="L43" s="17">
        <f t="shared" si="17"/>
        <v>95.615220122260482</v>
      </c>
      <c r="M43" s="17">
        <f t="shared" si="17"/>
        <v>60.97741112857809</v>
      </c>
      <c r="N43" s="17">
        <f t="shared" si="17"/>
        <v>54.233138952680505</v>
      </c>
      <c r="O43" s="17">
        <f t="shared" si="17"/>
        <v>49.519392823506408</v>
      </c>
      <c r="P43" s="17">
        <f t="shared" si="17"/>
        <v>66.873311919434826</v>
      </c>
      <c r="Q43" s="17">
        <f t="shared" si="17"/>
        <v>52.051694892923479</v>
      </c>
      <c r="R43" s="17">
        <f t="shared" si="17"/>
        <v>57.703200451488165</v>
      </c>
      <c r="S43" s="17">
        <f t="shared" si="17"/>
        <v>63.757750693464239</v>
      </c>
      <c r="T43" s="17">
        <f t="shared" si="17"/>
        <v>59.168383947475753</v>
      </c>
      <c r="U43" s="17">
        <f t="shared" si="17"/>
        <v>41.538122623332356</v>
      </c>
      <c r="V43" s="17">
        <f t="shared" si="17"/>
        <v>72.897406677180498</v>
      </c>
      <c r="W43" s="10">
        <f t="shared" si="17"/>
        <v>70.972954921030222</v>
      </c>
    </row>
    <row r="44" spans="1:23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ht="13.5" x14ac:dyDescent="0.25">
      <c r="A46" s="20" t="s">
        <v>127</v>
      </c>
      <c r="B46" s="16">
        <v>196201996</v>
      </c>
      <c r="C46" s="16">
        <v>732905682</v>
      </c>
      <c r="D46" s="16">
        <v>999363845</v>
      </c>
      <c r="E46" s="16">
        <v>78381131</v>
      </c>
      <c r="F46" s="16">
        <v>324468862</v>
      </c>
      <c r="G46" s="16">
        <v>267244673</v>
      </c>
      <c r="H46" s="16">
        <v>121346352</v>
      </c>
      <c r="I46" s="16">
        <v>116220507</v>
      </c>
      <c r="J46" s="16">
        <v>472537933</v>
      </c>
      <c r="K46" s="16">
        <v>236931994</v>
      </c>
      <c r="L46" s="16">
        <v>210522889</v>
      </c>
      <c r="M46" s="16">
        <v>473500568</v>
      </c>
      <c r="N46" s="16">
        <v>224926000</v>
      </c>
      <c r="O46" s="16">
        <v>90923100</v>
      </c>
      <c r="P46" s="16">
        <v>157646982</v>
      </c>
      <c r="Q46" s="16">
        <v>94685973</v>
      </c>
      <c r="R46" s="16">
        <v>74532888</v>
      </c>
      <c r="S46" s="16">
        <v>173844275</v>
      </c>
      <c r="T46" s="16">
        <v>827407939</v>
      </c>
      <c r="U46" s="16">
        <v>133266658</v>
      </c>
      <c r="V46" s="16">
        <v>626584379</v>
      </c>
      <c r="W46" s="9">
        <v>138127889</v>
      </c>
    </row>
    <row r="47" spans="1:23" ht="13.5" x14ac:dyDescent="0.25">
      <c r="A47" s="20" t="s">
        <v>128</v>
      </c>
      <c r="B47" s="16">
        <v>197201996</v>
      </c>
      <c r="C47" s="16">
        <v>732905682</v>
      </c>
      <c r="D47" s="16">
        <v>1000985455</v>
      </c>
      <c r="E47" s="16">
        <v>77871131</v>
      </c>
      <c r="F47" s="16">
        <v>322199385</v>
      </c>
      <c r="G47" s="16">
        <v>267244673</v>
      </c>
      <c r="H47" s="16">
        <v>112540608</v>
      </c>
      <c r="I47" s="16">
        <v>101943170</v>
      </c>
      <c r="J47" s="16">
        <v>474327981</v>
      </c>
      <c r="K47" s="16">
        <v>236931994</v>
      </c>
      <c r="L47" s="16">
        <v>186422256</v>
      </c>
      <c r="M47" s="16">
        <v>474581126</v>
      </c>
      <c r="N47" s="16">
        <v>302012191</v>
      </c>
      <c r="O47" s="16">
        <v>93149132</v>
      </c>
      <c r="P47" s="16">
        <v>156422192</v>
      </c>
      <c r="Q47" s="16">
        <v>95495231</v>
      </c>
      <c r="R47" s="16">
        <v>69990012</v>
      </c>
      <c r="S47" s="16">
        <v>177096170</v>
      </c>
      <c r="T47" s="16">
        <v>814472003</v>
      </c>
      <c r="U47" s="16">
        <v>137020278</v>
      </c>
      <c r="V47" s="16">
        <v>624466483</v>
      </c>
      <c r="W47" s="9">
        <v>138127889</v>
      </c>
    </row>
    <row r="48" spans="1:23" ht="13.5" x14ac:dyDescent="0.25">
      <c r="A48" s="20" t="s">
        <v>129</v>
      </c>
      <c r="B48" s="16">
        <v>134104704</v>
      </c>
      <c r="C48" s="16">
        <v>549213865</v>
      </c>
      <c r="D48" s="16">
        <v>675047799</v>
      </c>
      <c r="E48" s="16">
        <v>54873223</v>
      </c>
      <c r="F48" s="16">
        <v>248391271</v>
      </c>
      <c r="G48" s="16">
        <v>129255304</v>
      </c>
      <c r="H48" s="16">
        <v>70854894</v>
      </c>
      <c r="I48" s="16">
        <v>76095904</v>
      </c>
      <c r="J48" s="16">
        <v>306774151</v>
      </c>
      <c r="K48" s="16">
        <v>55008402</v>
      </c>
      <c r="L48" s="16">
        <v>168477439</v>
      </c>
      <c r="M48" s="16">
        <v>325141792</v>
      </c>
      <c r="N48" s="16">
        <v>189174526</v>
      </c>
      <c r="O48" s="16">
        <v>54210842</v>
      </c>
      <c r="P48" s="16">
        <v>101189210</v>
      </c>
      <c r="Q48" s="16">
        <v>68433124</v>
      </c>
      <c r="R48" s="16">
        <v>47795234</v>
      </c>
      <c r="S48" s="16">
        <v>147234592</v>
      </c>
      <c r="T48" s="16">
        <v>610636243</v>
      </c>
      <c r="U48" s="16">
        <v>87067510</v>
      </c>
      <c r="V48" s="16">
        <v>406093599</v>
      </c>
      <c r="W48" s="9">
        <v>103980266</v>
      </c>
    </row>
    <row r="49" spans="1:23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ht="13.5" x14ac:dyDescent="0.25">
      <c r="A50" s="20" t="s">
        <v>132</v>
      </c>
      <c r="B50" s="15">
        <f>+B47-B46</f>
        <v>1000000</v>
      </c>
      <c r="C50" s="15">
        <f t="shared" ref="C50:W50" si="18">+C47-C46</f>
        <v>0</v>
      </c>
      <c r="D50" s="15">
        <f t="shared" si="18"/>
        <v>1621610</v>
      </c>
      <c r="E50" s="15">
        <f t="shared" si="18"/>
        <v>-510000</v>
      </c>
      <c r="F50" s="15">
        <f t="shared" si="18"/>
        <v>-2269477</v>
      </c>
      <c r="G50" s="15">
        <f t="shared" si="18"/>
        <v>0</v>
      </c>
      <c r="H50" s="15">
        <f t="shared" si="18"/>
        <v>-8805744</v>
      </c>
      <c r="I50" s="15">
        <f t="shared" si="18"/>
        <v>-14277337</v>
      </c>
      <c r="J50" s="15">
        <f t="shared" si="18"/>
        <v>1790048</v>
      </c>
      <c r="K50" s="15">
        <f t="shared" si="18"/>
        <v>0</v>
      </c>
      <c r="L50" s="15">
        <f t="shared" si="18"/>
        <v>-24100633</v>
      </c>
      <c r="M50" s="15">
        <f t="shared" si="18"/>
        <v>1080558</v>
      </c>
      <c r="N50" s="15">
        <f t="shared" si="18"/>
        <v>77086191</v>
      </c>
      <c r="O50" s="15">
        <f t="shared" si="18"/>
        <v>2226032</v>
      </c>
      <c r="P50" s="15">
        <f t="shared" si="18"/>
        <v>-1224790</v>
      </c>
      <c r="Q50" s="15">
        <f t="shared" si="18"/>
        <v>809258</v>
      </c>
      <c r="R50" s="15">
        <f t="shared" si="18"/>
        <v>-4542876</v>
      </c>
      <c r="S50" s="15">
        <f t="shared" si="18"/>
        <v>3251895</v>
      </c>
      <c r="T50" s="15">
        <f t="shared" si="18"/>
        <v>-12935936</v>
      </c>
      <c r="U50" s="15">
        <f t="shared" si="18"/>
        <v>3753620</v>
      </c>
      <c r="V50" s="15">
        <f t="shared" si="18"/>
        <v>-2117896</v>
      </c>
      <c r="W50" s="8">
        <f t="shared" si="18"/>
        <v>0</v>
      </c>
    </row>
    <row r="51" spans="1:23" ht="13.5" x14ac:dyDescent="0.25">
      <c r="A51" s="20" t="s">
        <v>122</v>
      </c>
      <c r="B51" s="15">
        <f>+B48-B46</f>
        <v>-62097292</v>
      </c>
      <c r="C51" s="15">
        <f t="shared" ref="C51:W51" si="19">+C48-C46</f>
        <v>-183691817</v>
      </c>
      <c r="D51" s="15">
        <f t="shared" si="19"/>
        <v>-324316046</v>
      </c>
      <c r="E51" s="15">
        <f t="shared" si="19"/>
        <v>-23507908</v>
      </c>
      <c r="F51" s="15">
        <f t="shared" si="19"/>
        <v>-76077591</v>
      </c>
      <c r="G51" s="15">
        <f t="shared" si="19"/>
        <v>-137989369</v>
      </c>
      <c r="H51" s="15">
        <f t="shared" si="19"/>
        <v>-50491458</v>
      </c>
      <c r="I51" s="15">
        <f t="shared" si="19"/>
        <v>-40124603</v>
      </c>
      <c r="J51" s="15">
        <f t="shared" si="19"/>
        <v>-165763782</v>
      </c>
      <c r="K51" s="15">
        <f t="shared" si="19"/>
        <v>-181923592</v>
      </c>
      <c r="L51" s="15">
        <f t="shared" si="19"/>
        <v>-42045450</v>
      </c>
      <c r="M51" s="15">
        <f t="shared" si="19"/>
        <v>-148358776</v>
      </c>
      <c r="N51" s="15">
        <f t="shared" si="19"/>
        <v>-35751474</v>
      </c>
      <c r="O51" s="15">
        <f t="shared" si="19"/>
        <v>-36712258</v>
      </c>
      <c r="P51" s="15">
        <f t="shared" si="19"/>
        <v>-56457772</v>
      </c>
      <c r="Q51" s="15">
        <f t="shared" si="19"/>
        <v>-26252849</v>
      </c>
      <c r="R51" s="15">
        <f t="shared" si="19"/>
        <v>-26737654</v>
      </c>
      <c r="S51" s="15">
        <f t="shared" si="19"/>
        <v>-26609683</v>
      </c>
      <c r="T51" s="15">
        <f t="shared" si="19"/>
        <v>-216771696</v>
      </c>
      <c r="U51" s="15">
        <f t="shared" si="19"/>
        <v>-46199148</v>
      </c>
      <c r="V51" s="15">
        <f t="shared" si="19"/>
        <v>-220490780</v>
      </c>
      <c r="W51" s="8">
        <f t="shared" si="19"/>
        <v>-34147623</v>
      </c>
    </row>
    <row r="52" spans="1:23" ht="13.5" x14ac:dyDescent="0.25">
      <c r="A52" s="20" t="s">
        <v>123</v>
      </c>
      <c r="B52" s="15">
        <f>+B48-B47</f>
        <v>-63097292</v>
      </c>
      <c r="C52" s="15">
        <f t="shared" ref="C52:W52" si="20">+C48-C47</f>
        <v>-183691817</v>
      </c>
      <c r="D52" s="15">
        <f t="shared" si="20"/>
        <v>-325937656</v>
      </c>
      <c r="E52" s="15">
        <f t="shared" si="20"/>
        <v>-22997908</v>
      </c>
      <c r="F52" s="15">
        <f t="shared" si="20"/>
        <v>-73808114</v>
      </c>
      <c r="G52" s="15">
        <f t="shared" si="20"/>
        <v>-137989369</v>
      </c>
      <c r="H52" s="15">
        <f t="shared" si="20"/>
        <v>-41685714</v>
      </c>
      <c r="I52" s="15">
        <f t="shared" si="20"/>
        <v>-25847266</v>
      </c>
      <c r="J52" s="15">
        <f t="shared" si="20"/>
        <v>-167553830</v>
      </c>
      <c r="K52" s="15">
        <f t="shared" si="20"/>
        <v>-181923592</v>
      </c>
      <c r="L52" s="15">
        <f t="shared" si="20"/>
        <v>-17944817</v>
      </c>
      <c r="M52" s="15">
        <f t="shared" si="20"/>
        <v>-149439334</v>
      </c>
      <c r="N52" s="15">
        <f t="shared" si="20"/>
        <v>-112837665</v>
      </c>
      <c r="O52" s="15">
        <f t="shared" si="20"/>
        <v>-38938290</v>
      </c>
      <c r="P52" s="15">
        <f t="shared" si="20"/>
        <v>-55232982</v>
      </c>
      <c r="Q52" s="15">
        <f t="shared" si="20"/>
        <v>-27062107</v>
      </c>
      <c r="R52" s="15">
        <f t="shared" si="20"/>
        <v>-22194778</v>
      </c>
      <c r="S52" s="15">
        <f t="shared" si="20"/>
        <v>-29861578</v>
      </c>
      <c r="T52" s="15">
        <f t="shared" si="20"/>
        <v>-203835760</v>
      </c>
      <c r="U52" s="15">
        <f t="shared" si="20"/>
        <v>-49952768</v>
      </c>
      <c r="V52" s="15">
        <f t="shared" si="20"/>
        <v>-218372884</v>
      </c>
      <c r="W52" s="8">
        <f t="shared" si="20"/>
        <v>-34147623</v>
      </c>
    </row>
    <row r="53" spans="1:23" ht="13.5" x14ac:dyDescent="0.25">
      <c r="A53" s="20" t="s">
        <v>124</v>
      </c>
      <c r="B53" s="17">
        <f>IF(B46=0,0,B48*100/B46)</f>
        <v>68.350326058864354</v>
      </c>
      <c r="C53" s="17">
        <f t="shared" ref="C53:W53" si="21">IF(C46=0,0,C48*100/C46)</f>
        <v>74.936499810080605</v>
      </c>
      <c r="D53" s="17">
        <f t="shared" si="21"/>
        <v>67.547750739371608</v>
      </c>
      <c r="E53" s="17">
        <f t="shared" si="21"/>
        <v>70.008205163561627</v>
      </c>
      <c r="F53" s="17">
        <f t="shared" si="21"/>
        <v>76.553192028639103</v>
      </c>
      <c r="G53" s="17">
        <f t="shared" si="21"/>
        <v>48.365904752758162</v>
      </c>
      <c r="H53" s="17">
        <f t="shared" si="21"/>
        <v>58.390625537717028</v>
      </c>
      <c r="I53" s="17">
        <f t="shared" si="21"/>
        <v>65.475453484297745</v>
      </c>
      <c r="J53" s="17">
        <f t="shared" si="21"/>
        <v>64.92053432671193</v>
      </c>
      <c r="K53" s="17">
        <f t="shared" si="21"/>
        <v>23.216958196029871</v>
      </c>
      <c r="L53" s="17">
        <f t="shared" si="21"/>
        <v>80.028086162165479</v>
      </c>
      <c r="M53" s="17">
        <f t="shared" si="21"/>
        <v>68.667666730232938</v>
      </c>
      <c r="N53" s="17">
        <f t="shared" si="21"/>
        <v>84.105228386224809</v>
      </c>
      <c r="O53" s="17">
        <f t="shared" si="21"/>
        <v>59.622738336022422</v>
      </c>
      <c r="P53" s="17">
        <f t="shared" si="21"/>
        <v>64.187216727054121</v>
      </c>
      <c r="Q53" s="17">
        <f t="shared" si="21"/>
        <v>72.273771744416678</v>
      </c>
      <c r="R53" s="17">
        <f t="shared" si="21"/>
        <v>64.126367946456071</v>
      </c>
      <c r="S53" s="17">
        <f t="shared" si="21"/>
        <v>84.693379750354154</v>
      </c>
      <c r="T53" s="17">
        <f t="shared" si="21"/>
        <v>73.801109974604685</v>
      </c>
      <c r="U53" s="17">
        <f t="shared" si="21"/>
        <v>65.33330339836391</v>
      </c>
      <c r="V53" s="17">
        <f t="shared" si="21"/>
        <v>64.810680350523072</v>
      </c>
      <c r="W53" s="10">
        <f t="shared" si="21"/>
        <v>75.278256080493634</v>
      </c>
    </row>
    <row r="54" spans="1:23" ht="13.5" x14ac:dyDescent="0.25">
      <c r="A54" s="20" t="s">
        <v>125</v>
      </c>
      <c r="B54" s="17">
        <f>IF(B47=0,0,B48*100/B47)</f>
        <v>68.003725479533173</v>
      </c>
      <c r="C54" s="17">
        <f t="shared" ref="C54:W54" si="22">IF(C47=0,0,C48*100/C47)</f>
        <v>74.936499810080605</v>
      </c>
      <c r="D54" s="17">
        <f t="shared" si="22"/>
        <v>67.438322467932366</v>
      </c>
      <c r="E54" s="17">
        <f t="shared" si="22"/>
        <v>70.466708644568172</v>
      </c>
      <c r="F54" s="17">
        <f t="shared" si="22"/>
        <v>77.092410030515737</v>
      </c>
      <c r="G54" s="17">
        <f t="shared" si="22"/>
        <v>48.365904752758162</v>
      </c>
      <c r="H54" s="17">
        <f t="shared" si="22"/>
        <v>62.959402174191204</v>
      </c>
      <c r="I54" s="17">
        <f t="shared" si="22"/>
        <v>74.645416657143386</v>
      </c>
      <c r="J54" s="17">
        <f t="shared" si="22"/>
        <v>64.67553323614699</v>
      </c>
      <c r="K54" s="17">
        <f t="shared" si="22"/>
        <v>23.216958196029871</v>
      </c>
      <c r="L54" s="17">
        <f t="shared" si="22"/>
        <v>90.374101577227989</v>
      </c>
      <c r="M54" s="17">
        <f t="shared" si="22"/>
        <v>68.51131960102434</v>
      </c>
      <c r="N54" s="17">
        <f t="shared" si="22"/>
        <v>62.638042978867695</v>
      </c>
      <c r="O54" s="17">
        <f t="shared" si="22"/>
        <v>58.197903551049727</v>
      </c>
      <c r="P54" s="17">
        <f t="shared" si="22"/>
        <v>64.689804372515127</v>
      </c>
      <c r="Q54" s="17">
        <f t="shared" si="22"/>
        <v>71.661300028689396</v>
      </c>
      <c r="R54" s="17">
        <f t="shared" si="22"/>
        <v>68.28864952902137</v>
      </c>
      <c r="S54" s="17">
        <f t="shared" si="22"/>
        <v>83.138213548040028</v>
      </c>
      <c r="T54" s="17">
        <f t="shared" si="22"/>
        <v>74.973263752566339</v>
      </c>
      <c r="U54" s="17">
        <f t="shared" si="22"/>
        <v>63.543521638454131</v>
      </c>
      <c r="V54" s="17">
        <f t="shared" si="22"/>
        <v>65.030487633072852</v>
      </c>
      <c r="W54" s="10">
        <f t="shared" si="22"/>
        <v>75.278256080493634</v>
      </c>
    </row>
    <row r="55" spans="1:23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ht="13.5" x14ac:dyDescent="0.25">
      <c r="A57" s="20" t="s">
        <v>127</v>
      </c>
      <c r="B57" s="16">
        <v>190134137</v>
      </c>
      <c r="C57" s="16">
        <v>361808000</v>
      </c>
      <c r="D57" s="16">
        <v>614997558</v>
      </c>
      <c r="E57" s="16">
        <v>56886349</v>
      </c>
      <c r="F57" s="16">
        <v>244590790</v>
      </c>
      <c r="G57" s="16">
        <v>41440000</v>
      </c>
      <c r="H57" s="16">
        <v>25740012</v>
      </c>
      <c r="I57" s="16">
        <v>100910176</v>
      </c>
      <c r="J57" s="16">
        <v>109599464</v>
      </c>
      <c r="K57" s="16">
        <v>129399000</v>
      </c>
      <c r="L57" s="16">
        <v>39700032</v>
      </c>
      <c r="M57" s="16">
        <v>391343900</v>
      </c>
      <c r="N57" s="16">
        <v>27506403</v>
      </c>
      <c r="O57" s="16">
        <v>23531020</v>
      </c>
      <c r="P57" s="16">
        <v>63856150</v>
      </c>
      <c r="Q57" s="16">
        <v>16298000</v>
      </c>
      <c r="R57" s="16">
        <v>41692584</v>
      </c>
      <c r="S57" s="16">
        <v>47555000</v>
      </c>
      <c r="T57" s="16">
        <v>231469401</v>
      </c>
      <c r="U57" s="16">
        <v>94259738</v>
      </c>
      <c r="V57" s="16">
        <v>189041750</v>
      </c>
      <c r="W57" s="9">
        <v>39450000</v>
      </c>
    </row>
    <row r="58" spans="1:23" ht="13.5" x14ac:dyDescent="0.25">
      <c r="A58" s="20" t="s">
        <v>128</v>
      </c>
      <c r="B58" s="16">
        <v>199543437</v>
      </c>
      <c r="C58" s="16">
        <v>353871165</v>
      </c>
      <c r="D58" s="16">
        <v>558660844</v>
      </c>
      <c r="E58" s="16">
        <v>55980400</v>
      </c>
      <c r="F58" s="16">
        <v>231793386</v>
      </c>
      <c r="G58" s="16">
        <v>41440000</v>
      </c>
      <c r="H58" s="16">
        <v>49538472</v>
      </c>
      <c r="I58" s="16">
        <v>32751000</v>
      </c>
      <c r="J58" s="16">
        <v>114136960</v>
      </c>
      <c r="K58" s="16">
        <v>129399000</v>
      </c>
      <c r="L58" s="16">
        <v>58176876</v>
      </c>
      <c r="M58" s="16">
        <v>508268149</v>
      </c>
      <c r="N58" s="16">
        <v>61323103</v>
      </c>
      <c r="O58" s="16">
        <v>43100658</v>
      </c>
      <c r="P58" s="16">
        <v>60376149</v>
      </c>
      <c r="Q58" s="16">
        <v>52893632</v>
      </c>
      <c r="R58" s="16">
        <v>38674547</v>
      </c>
      <c r="S58" s="16">
        <v>49279230</v>
      </c>
      <c r="T58" s="16">
        <v>216856548</v>
      </c>
      <c r="U58" s="16">
        <v>89903032</v>
      </c>
      <c r="V58" s="16">
        <v>225462001</v>
      </c>
      <c r="W58" s="9">
        <v>36850000</v>
      </c>
    </row>
    <row r="59" spans="1:23" ht="13.5" x14ac:dyDescent="0.25">
      <c r="A59" s="20" t="s">
        <v>129</v>
      </c>
      <c r="B59" s="16">
        <v>118843790</v>
      </c>
      <c r="C59" s="16">
        <v>196853999</v>
      </c>
      <c r="D59" s="16">
        <v>161894394</v>
      </c>
      <c r="E59" s="16">
        <v>32415810</v>
      </c>
      <c r="F59" s="16">
        <v>151877983</v>
      </c>
      <c r="G59" s="16">
        <v>1050080</v>
      </c>
      <c r="H59" s="16">
        <v>23670483</v>
      </c>
      <c r="I59" s="16">
        <v>20996774</v>
      </c>
      <c r="J59" s="16">
        <v>83936080</v>
      </c>
      <c r="K59" s="16">
        <v>12098394</v>
      </c>
      <c r="L59" s="16">
        <v>2745495</v>
      </c>
      <c r="M59" s="16">
        <v>227742896</v>
      </c>
      <c r="N59" s="16">
        <v>42270576</v>
      </c>
      <c r="O59" s="16">
        <v>9980443</v>
      </c>
      <c r="P59" s="16">
        <v>41112664</v>
      </c>
      <c r="Q59" s="16">
        <v>44917437</v>
      </c>
      <c r="R59" s="16">
        <v>1948050</v>
      </c>
      <c r="S59" s="16">
        <v>165135409</v>
      </c>
      <c r="T59" s="16">
        <v>90100349</v>
      </c>
      <c r="U59" s="16">
        <v>46482684</v>
      </c>
      <c r="V59" s="16">
        <v>116378616</v>
      </c>
      <c r="W59" s="9">
        <v>25283049</v>
      </c>
    </row>
    <row r="60" spans="1:23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ht="13.5" x14ac:dyDescent="0.25">
      <c r="A61" s="20" t="s">
        <v>134</v>
      </c>
      <c r="B61" s="15">
        <f>+B58-B57</f>
        <v>9409300</v>
      </c>
      <c r="C61" s="15">
        <f t="shared" ref="C61:W61" si="23">+C58-C57</f>
        <v>-7936835</v>
      </c>
      <c r="D61" s="15">
        <f t="shared" si="23"/>
        <v>-56336714</v>
      </c>
      <c r="E61" s="15">
        <f t="shared" si="23"/>
        <v>-905949</v>
      </c>
      <c r="F61" s="15">
        <f t="shared" si="23"/>
        <v>-12797404</v>
      </c>
      <c r="G61" s="15">
        <f t="shared" si="23"/>
        <v>0</v>
      </c>
      <c r="H61" s="15">
        <f t="shared" si="23"/>
        <v>23798460</v>
      </c>
      <c r="I61" s="15">
        <f t="shared" si="23"/>
        <v>-68159176</v>
      </c>
      <c r="J61" s="15">
        <f t="shared" si="23"/>
        <v>4537496</v>
      </c>
      <c r="K61" s="15">
        <f t="shared" si="23"/>
        <v>0</v>
      </c>
      <c r="L61" s="15">
        <f t="shared" si="23"/>
        <v>18476844</v>
      </c>
      <c r="M61" s="15">
        <f t="shared" si="23"/>
        <v>116924249</v>
      </c>
      <c r="N61" s="15">
        <f t="shared" si="23"/>
        <v>33816700</v>
      </c>
      <c r="O61" s="15">
        <f t="shared" si="23"/>
        <v>19569638</v>
      </c>
      <c r="P61" s="15">
        <f t="shared" si="23"/>
        <v>-3480001</v>
      </c>
      <c r="Q61" s="15">
        <f t="shared" si="23"/>
        <v>36595632</v>
      </c>
      <c r="R61" s="15">
        <f t="shared" si="23"/>
        <v>-3018037</v>
      </c>
      <c r="S61" s="15">
        <f t="shared" si="23"/>
        <v>1724230</v>
      </c>
      <c r="T61" s="15">
        <f t="shared" si="23"/>
        <v>-14612853</v>
      </c>
      <c r="U61" s="15">
        <f t="shared" si="23"/>
        <v>-4356706</v>
      </c>
      <c r="V61" s="15">
        <f t="shared" si="23"/>
        <v>36420251</v>
      </c>
      <c r="W61" s="8">
        <f t="shared" si="23"/>
        <v>-2600000</v>
      </c>
    </row>
    <row r="62" spans="1:23" ht="13.5" x14ac:dyDescent="0.25">
      <c r="A62" s="20" t="s">
        <v>122</v>
      </c>
      <c r="B62" s="15">
        <f>+B59-B57</f>
        <v>-71290347</v>
      </c>
      <c r="C62" s="15">
        <f t="shared" ref="C62:W62" si="24">+C59-C57</f>
        <v>-164954001</v>
      </c>
      <c r="D62" s="15">
        <f t="shared" si="24"/>
        <v>-453103164</v>
      </c>
      <c r="E62" s="15">
        <f t="shared" si="24"/>
        <v>-24470539</v>
      </c>
      <c r="F62" s="15">
        <f t="shared" si="24"/>
        <v>-92712807</v>
      </c>
      <c r="G62" s="15">
        <f t="shared" si="24"/>
        <v>-40389920</v>
      </c>
      <c r="H62" s="15">
        <f t="shared" si="24"/>
        <v>-2069529</v>
      </c>
      <c r="I62" s="15">
        <f t="shared" si="24"/>
        <v>-79913402</v>
      </c>
      <c r="J62" s="15">
        <f t="shared" si="24"/>
        <v>-25663384</v>
      </c>
      <c r="K62" s="15">
        <f t="shared" si="24"/>
        <v>-117300606</v>
      </c>
      <c r="L62" s="15">
        <f t="shared" si="24"/>
        <v>-36954537</v>
      </c>
      <c r="M62" s="15">
        <f t="shared" si="24"/>
        <v>-163601004</v>
      </c>
      <c r="N62" s="15">
        <f t="shared" si="24"/>
        <v>14764173</v>
      </c>
      <c r="O62" s="15">
        <f t="shared" si="24"/>
        <v>-13550577</v>
      </c>
      <c r="P62" s="15">
        <f t="shared" si="24"/>
        <v>-22743486</v>
      </c>
      <c r="Q62" s="15">
        <f t="shared" si="24"/>
        <v>28619437</v>
      </c>
      <c r="R62" s="15">
        <f t="shared" si="24"/>
        <v>-39744534</v>
      </c>
      <c r="S62" s="15">
        <f t="shared" si="24"/>
        <v>117580409</v>
      </c>
      <c r="T62" s="15">
        <f t="shared" si="24"/>
        <v>-141369052</v>
      </c>
      <c r="U62" s="15">
        <f t="shared" si="24"/>
        <v>-47777054</v>
      </c>
      <c r="V62" s="15">
        <f t="shared" si="24"/>
        <v>-72663134</v>
      </c>
      <c r="W62" s="8">
        <f t="shared" si="24"/>
        <v>-14166951</v>
      </c>
    </row>
    <row r="63" spans="1:23" ht="13.5" x14ac:dyDescent="0.25">
      <c r="A63" s="20" t="s">
        <v>123</v>
      </c>
      <c r="B63" s="15">
        <f>+B59-B58</f>
        <v>-80699647</v>
      </c>
      <c r="C63" s="15">
        <f t="shared" ref="C63:W63" si="25">+C59-C58</f>
        <v>-157017166</v>
      </c>
      <c r="D63" s="15">
        <f t="shared" si="25"/>
        <v>-396766450</v>
      </c>
      <c r="E63" s="15">
        <f t="shared" si="25"/>
        <v>-23564590</v>
      </c>
      <c r="F63" s="15">
        <f t="shared" si="25"/>
        <v>-79915403</v>
      </c>
      <c r="G63" s="15">
        <f t="shared" si="25"/>
        <v>-40389920</v>
      </c>
      <c r="H63" s="15">
        <f t="shared" si="25"/>
        <v>-25867989</v>
      </c>
      <c r="I63" s="15">
        <f t="shared" si="25"/>
        <v>-11754226</v>
      </c>
      <c r="J63" s="15">
        <f t="shared" si="25"/>
        <v>-30200880</v>
      </c>
      <c r="K63" s="15">
        <f t="shared" si="25"/>
        <v>-117300606</v>
      </c>
      <c r="L63" s="15">
        <f t="shared" si="25"/>
        <v>-55431381</v>
      </c>
      <c r="M63" s="15">
        <f t="shared" si="25"/>
        <v>-280525253</v>
      </c>
      <c r="N63" s="15">
        <f t="shared" si="25"/>
        <v>-19052527</v>
      </c>
      <c r="O63" s="15">
        <f t="shared" si="25"/>
        <v>-33120215</v>
      </c>
      <c r="P63" s="15">
        <f t="shared" si="25"/>
        <v>-19263485</v>
      </c>
      <c r="Q63" s="15">
        <f t="shared" si="25"/>
        <v>-7976195</v>
      </c>
      <c r="R63" s="15">
        <f t="shared" si="25"/>
        <v>-36726497</v>
      </c>
      <c r="S63" s="15">
        <f t="shared" si="25"/>
        <v>115856179</v>
      </c>
      <c r="T63" s="15">
        <f t="shared" si="25"/>
        <v>-126756199</v>
      </c>
      <c r="U63" s="15">
        <f t="shared" si="25"/>
        <v>-43420348</v>
      </c>
      <c r="V63" s="15">
        <f t="shared" si="25"/>
        <v>-109083385</v>
      </c>
      <c r="W63" s="8">
        <f t="shared" si="25"/>
        <v>-11566951</v>
      </c>
    </row>
    <row r="64" spans="1:23" ht="13.5" x14ac:dyDescent="0.25">
      <c r="A64" s="20" t="s">
        <v>124</v>
      </c>
      <c r="B64" s="17">
        <f>IF(B57=0,0,B59*100/B57)</f>
        <v>62.505235448592799</v>
      </c>
      <c r="C64" s="17">
        <f t="shared" ref="C64:W64" si="26">IF(C57=0,0,C59*100/C57)</f>
        <v>54.408415236810683</v>
      </c>
      <c r="D64" s="17">
        <f t="shared" si="26"/>
        <v>26.324396234431877</v>
      </c>
      <c r="E64" s="17">
        <f t="shared" si="26"/>
        <v>56.983460126787186</v>
      </c>
      <c r="F64" s="17">
        <f t="shared" si="26"/>
        <v>62.09472687013276</v>
      </c>
      <c r="G64" s="17">
        <f t="shared" si="26"/>
        <v>2.5339768339768338</v>
      </c>
      <c r="H64" s="17">
        <f t="shared" si="26"/>
        <v>91.959875543181568</v>
      </c>
      <c r="I64" s="17">
        <f t="shared" si="26"/>
        <v>20.807390128821101</v>
      </c>
      <c r="J64" s="17">
        <f t="shared" si="26"/>
        <v>76.584389135333723</v>
      </c>
      <c r="K64" s="17">
        <f t="shared" si="26"/>
        <v>9.3496812185565581</v>
      </c>
      <c r="L64" s="17">
        <f t="shared" si="26"/>
        <v>6.9155989597187224</v>
      </c>
      <c r="M64" s="17">
        <f t="shared" si="26"/>
        <v>58.195080081738851</v>
      </c>
      <c r="N64" s="17">
        <f t="shared" si="26"/>
        <v>153.67540423224366</v>
      </c>
      <c r="O64" s="17">
        <f t="shared" si="26"/>
        <v>42.413983754210399</v>
      </c>
      <c r="P64" s="17">
        <f t="shared" si="26"/>
        <v>64.383248911811947</v>
      </c>
      <c r="Q64" s="17">
        <f t="shared" si="26"/>
        <v>275.60091422260399</v>
      </c>
      <c r="R64" s="17">
        <f t="shared" si="26"/>
        <v>4.6724136839299764</v>
      </c>
      <c r="S64" s="17">
        <f t="shared" si="26"/>
        <v>347.25141204920618</v>
      </c>
      <c r="T64" s="17">
        <f t="shared" si="26"/>
        <v>38.925382193389787</v>
      </c>
      <c r="U64" s="17">
        <f t="shared" si="26"/>
        <v>49.313402504895571</v>
      </c>
      <c r="V64" s="17">
        <f t="shared" si="26"/>
        <v>61.562388202606037</v>
      </c>
      <c r="W64" s="10">
        <f t="shared" si="26"/>
        <v>64.088844106463881</v>
      </c>
    </row>
    <row r="65" spans="1:23" ht="13.5" x14ac:dyDescent="0.25">
      <c r="A65" s="20" t="s">
        <v>125</v>
      </c>
      <c r="B65" s="17">
        <f>IF(B58=0,0,B59*100/B58)</f>
        <v>59.557854563765986</v>
      </c>
      <c r="C65" s="17">
        <f t="shared" ref="C65:W65" si="27">IF(C58=0,0,C59*100/C58)</f>
        <v>55.628719847801108</v>
      </c>
      <c r="D65" s="17">
        <f t="shared" si="27"/>
        <v>28.979012175050521</v>
      </c>
      <c r="E65" s="17">
        <f t="shared" si="27"/>
        <v>57.905641974691143</v>
      </c>
      <c r="F65" s="17">
        <f t="shared" si="27"/>
        <v>65.523001161042615</v>
      </c>
      <c r="G65" s="17">
        <f t="shared" si="27"/>
        <v>2.5339768339768338</v>
      </c>
      <c r="H65" s="17">
        <f t="shared" si="27"/>
        <v>47.782020810008028</v>
      </c>
      <c r="I65" s="17">
        <f t="shared" si="27"/>
        <v>64.110329455589138</v>
      </c>
      <c r="J65" s="17">
        <f t="shared" si="27"/>
        <v>73.539789389869853</v>
      </c>
      <c r="K65" s="17">
        <f t="shared" si="27"/>
        <v>9.3496812185565581</v>
      </c>
      <c r="L65" s="17">
        <f t="shared" si="27"/>
        <v>4.7192203995278126</v>
      </c>
      <c r="M65" s="17">
        <f t="shared" si="27"/>
        <v>44.807626928438516</v>
      </c>
      <c r="N65" s="17">
        <f t="shared" si="27"/>
        <v>68.930914993000272</v>
      </c>
      <c r="O65" s="17">
        <f t="shared" si="27"/>
        <v>23.156126757972</v>
      </c>
      <c r="P65" s="17">
        <f t="shared" si="27"/>
        <v>68.094213826059033</v>
      </c>
      <c r="Q65" s="17">
        <f t="shared" si="27"/>
        <v>84.920311390225578</v>
      </c>
      <c r="R65" s="17">
        <f t="shared" si="27"/>
        <v>5.0370337886569168</v>
      </c>
      <c r="S65" s="17">
        <f t="shared" si="27"/>
        <v>335.10143928791098</v>
      </c>
      <c r="T65" s="17">
        <f t="shared" si="27"/>
        <v>41.548364497621719</v>
      </c>
      <c r="U65" s="17">
        <f t="shared" si="27"/>
        <v>51.703132770872507</v>
      </c>
      <c r="V65" s="17">
        <f t="shared" si="27"/>
        <v>51.617840471485927</v>
      </c>
      <c r="W65" s="10">
        <f t="shared" si="27"/>
        <v>68.610716417910453</v>
      </c>
    </row>
    <row r="66" spans="1:23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ht="13.5" x14ac:dyDescent="0.25">
      <c r="A68" s="20" t="s">
        <v>127</v>
      </c>
      <c r="B68" s="16">
        <v>219758000</v>
      </c>
      <c r="C68" s="16">
        <v>571555000</v>
      </c>
      <c r="D68" s="16">
        <v>735122000</v>
      </c>
      <c r="E68" s="16">
        <v>50490000</v>
      </c>
      <c r="F68" s="16">
        <v>356357000</v>
      </c>
      <c r="G68" s="16">
        <v>2538000</v>
      </c>
      <c r="H68" s="16">
        <v>50128000</v>
      </c>
      <c r="I68" s="16">
        <v>55236000</v>
      </c>
      <c r="J68" s="16">
        <v>144162000</v>
      </c>
      <c r="K68" s="16">
        <v>58697000</v>
      </c>
      <c r="L68" s="16">
        <v>59303000</v>
      </c>
      <c r="M68" s="16">
        <v>441788000</v>
      </c>
      <c r="N68" s="16">
        <v>24229000</v>
      </c>
      <c r="O68" s="16">
        <v>19816000</v>
      </c>
      <c r="P68" s="16">
        <v>152682000</v>
      </c>
      <c r="Q68" s="16">
        <v>42429000</v>
      </c>
      <c r="R68" s="16">
        <v>90826000</v>
      </c>
      <c r="S68" s="16">
        <v>608802000</v>
      </c>
      <c r="T68" s="16">
        <v>200957000</v>
      </c>
      <c r="U68" s="16">
        <v>103239000</v>
      </c>
      <c r="V68" s="16">
        <v>181491000</v>
      </c>
      <c r="W68" s="9">
        <v>2641000</v>
      </c>
    </row>
    <row r="69" spans="1:23" ht="13.5" x14ac:dyDescent="0.25">
      <c r="A69" s="20" t="s">
        <v>128</v>
      </c>
      <c r="B69" s="16">
        <v>233849000</v>
      </c>
      <c r="C69" s="16">
        <v>521879000</v>
      </c>
      <c r="D69" s="16">
        <v>962120000</v>
      </c>
      <c r="E69" s="16">
        <v>48350000</v>
      </c>
      <c r="F69" s="16">
        <v>292508000</v>
      </c>
      <c r="G69" s="16">
        <v>2538000</v>
      </c>
      <c r="H69" s="16">
        <v>50283000</v>
      </c>
      <c r="I69" s="16">
        <v>56744000</v>
      </c>
      <c r="J69" s="16">
        <v>181504000</v>
      </c>
      <c r="K69" s="16">
        <v>51223000</v>
      </c>
      <c r="L69" s="16">
        <v>90051000</v>
      </c>
      <c r="M69" s="16">
        <v>367639000</v>
      </c>
      <c r="N69" s="16">
        <v>34558000</v>
      </c>
      <c r="O69" s="16">
        <v>18497000</v>
      </c>
      <c r="P69" s="16">
        <v>144480000</v>
      </c>
      <c r="Q69" s="16">
        <v>40390000</v>
      </c>
      <c r="R69" s="16">
        <v>94251000</v>
      </c>
      <c r="S69" s="16">
        <v>579681000</v>
      </c>
      <c r="T69" s="16">
        <v>173808000</v>
      </c>
      <c r="U69" s="16">
        <v>103760000</v>
      </c>
      <c r="V69" s="16">
        <v>167026000</v>
      </c>
      <c r="W69" s="9">
        <v>2641000</v>
      </c>
    </row>
    <row r="70" spans="1:23" ht="13.5" x14ac:dyDescent="0.25">
      <c r="A70" s="20" t="s">
        <v>129</v>
      </c>
      <c r="B70" s="16">
        <v>122365630</v>
      </c>
      <c r="C70" s="16">
        <v>198468450</v>
      </c>
      <c r="D70" s="16">
        <v>382580797</v>
      </c>
      <c r="E70" s="16">
        <v>0</v>
      </c>
      <c r="F70" s="16">
        <v>145602074</v>
      </c>
      <c r="G70" s="16">
        <v>0</v>
      </c>
      <c r="H70" s="16">
        <v>3895042</v>
      </c>
      <c r="I70" s="16">
        <v>0</v>
      </c>
      <c r="J70" s="16">
        <v>0</v>
      </c>
      <c r="K70" s="16">
        <v>0</v>
      </c>
      <c r="L70" s="16">
        <v>0</v>
      </c>
      <c r="M70" s="16">
        <v>-57461625</v>
      </c>
      <c r="N70" s="16">
        <v>4536391</v>
      </c>
      <c r="O70" s="16">
        <v>4834512</v>
      </c>
      <c r="P70" s="16">
        <v>43684908</v>
      </c>
      <c r="Q70" s="16">
        <v>0</v>
      </c>
      <c r="R70" s="16">
        <v>-15952526</v>
      </c>
      <c r="S70" s="16">
        <v>0</v>
      </c>
      <c r="T70" s="16">
        <v>95367497</v>
      </c>
      <c r="U70" s="16">
        <v>0</v>
      </c>
      <c r="V70" s="16">
        <v>0</v>
      </c>
      <c r="W70" s="9">
        <v>1572788</v>
      </c>
    </row>
    <row r="71" spans="1:23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ht="13.5" x14ac:dyDescent="0.25">
      <c r="A72" s="20" t="s">
        <v>136</v>
      </c>
      <c r="B72" s="15">
        <f>+B69-B68</f>
        <v>14091000</v>
      </c>
      <c r="C72" s="15">
        <f t="shared" ref="C72:W72" si="28">+C69-C68</f>
        <v>-49676000</v>
      </c>
      <c r="D72" s="15">
        <f t="shared" si="28"/>
        <v>226998000</v>
      </c>
      <c r="E72" s="15">
        <f t="shared" si="28"/>
        <v>-2140000</v>
      </c>
      <c r="F72" s="15">
        <f t="shared" si="28"/>
        <v>-63849000</v>
      </c>
      <c r="G72" s="15">
        <f t="shared" si="28"/>
        <v>0</v>
      </c>
      <c r="H72" s="15">
        <f t="shared" si="28"/>
        <v>155000</v>
      </c>
      <c r="I72" s="15">
        <f t="shared" si="28"/>
        <v>1508000</v>
      </c>
      <c r="J72" s="15">
        <f t="shared" si="28"/>
        <v>37342000</v>
      </c>
      <c r="K72" s="15">
        <f t="shared" si="28"/>
        <v>-7474000</v>
      </c>
      <c r="L72" s="15">
        <f t="shared" si="28"/>
        <v>30748000</v>
      </c>
      <c r="M72" s="15">
        <f t="shared" si="28"/>
        <v>-74149000</v>
      </c>
      <c r="N72" s="15">
        <f t="shared" si="28"/>
        <v>10329000</v>
      </c>
      <c r="O72" s="15">
        <f t="shared" si="28"/>
        <v>-1319000</v>
      </c>
      <c r="P72" s="15">
        <f t="shared" si="28"/>
        <v>-8202000</v>
      </c>
      <c r="Q72" s="15">
        <f t="shared" si="28"/>
        <v>-2039000</v>
      </c>
      <c r="R72" s="15">
        <f t="shared" si="28"/>
        <v>3425000</v>
      </c>
      <c r="S72" s="15">
        <f t="shared" si="28"/>
        <v>-29121000</v>
      </c>
      <c r="T72" s="15">
        <f t="shared" si="28"/>
        <v>-27149000</v>
      </c>
      <c r="U72" s="15">
        <f t="shared" si="28"/>
        <v>521000</v>
      </c>
      <c r="V72" s="15">
        <f t="shared" si="28"/>
        <v>-14465000</v>
      </c>
      <c r="W72" s="8">
        <f t="shared" si="28"/>
        <v>0</v>
      </c>
    </row>
    <row r="73" spans="1:23" ht="13.5" x14ac:dyDescent="0.25">
      <c r="A73" s="20" t="s">
        <v>122</v>
      </c>
      <c r="B73" s="15">
        <f>+B70-B68</f>
        <v>-97392370</v>
      </c>
      <c r="C73" s="15">
        <f t="shared" ref="C73:W73" si="29">+C70-C68</f>
        <v>-373086550</v>
      </c>
      <c r="D73" s="15">
        <f t="shared" si="29"/>
        <v>-352541203</v>
      </c>
      <c r="E73" s="15">
        <f t="shared" si="29"/>
        <v>-50490000</v>
      </c>
      <c r="F73" s="15">
        <f t="shared" si="29"/>
        <v>-210754926</v>
      </c>
      <c r="G73" s="15">
        <f t="shared" si="29"/>
        <v>-2538000</v>
      </c>
      <c r="H73" s="15">
        <f t="shared" si="29"/>
        <v>-46232958</v>
      </c>
      <c r="I73" s="15">
        <f t="shared" si="29"/>
        <v>-55236000</v>
      </c>
      <c r="J73" s="15">
        <f t="shared" si="29"/>
        <v>-144162000</v>
      </c>
      <c r="K73" s="15">
        <f t="shared" si="29"/>
        <v>-58697000</v>
      </c>
      <c r="L73" s="15">
        <f t="shared" si="29"/>
        <v>-59303000</v>
      </c>
      <c r="M73" s="15">
        <f t="shared" si="29"/>
        <v>-499249625</v>
      </c>
      <c r="N73" s="15">
        <f t="shared" si="29"/>
        <v>-19692609</v>
      </c>
      <c r="O73" s="15">
        <f t="shared" si="29"/>
        <v>-14981488</v>
      </c>
      <c r="P73" s="15">
        <f t="shared" si="29"/>
        <v>-108997092</v>
      </c>
      <c r="Q73" s="15">
        <f t="shared" si="29"/>
        <v>-42429000</v>
      </c>
      <c r="R73" s="15">
        <f t="shared" si="29"/>
        <v>-106778526</v>
      </c>
      <c r="S73" s="15">
        <f t="shared" si="29"/>
        <v>-608802000</v>
      </c>
      <c r="T73" s="15">
        <f t="shared" si="29"/>
        <v>-105589503</v>
      </c>
      <c r="U73" s="15">
        <f t="shared" si="29"/>
        <v>-103239000</v>
      </c>
      <c r="V73" s="15">
        <f t="shared" si="29"/>
        <v>-181491000</v>
      </c>
      <c r="W73" s="8">
        <f t="shared" si="29"/>
        <v>-1068212</v>
      </c>
    </row>
    <row r="74" spans="1:23" ht="13.5" x14ac:dyDescent="0.25">
      <c r="A74" s="20" t="s">
        <v>123</v>
      </c>
      <c r="B74" s="15">
        <f>+B70-B69</f>
        <v>-111483370</v>
      </c>
      <c r="C74" s="15">
        <f t="shared" ref="C74:W74" si="30">+C70-C69</f>
        <v>-323410550</v>
      </c>
      <c r="D74" s="15">
        <f t="shared" si="30"/>
        <v>-579539203</v>
      </c>
      <c r="E74" s="15">
        <f t="shared" si="30"/>
        <v>-48350000</v>
      </c>
      <c r="F74" s="15">
        <f t="shared" si="30"/>
        <v>-146905926</v>
      </c>
      <c r="G74" s="15">
        <f t="shared" si="30"/>
        <v>-2538000</v>
      </c>
      <c r="H74" s="15">
        <f t="shared" si="30"/>
        <v>-46387958</v>
      </c>
      <c r="I74" s="15">
        <f t="shared" si="30"/>
        <v>-56744000</v>
      </c>
      <c r="J74" s="15">
        <f t="shared" si="30"/>
        <v>-181504000</v>
      </c>
      <c r="K74" s="15">
        <f t="shared" si="30"/>
        <v>-51223000</v>
      </c>
      <c r="L74" s="15">
        <f t="shared" si="30"/>
        <v>-90051000</v>
      </c>
      <c r="M74" s="15">
        <f t="shared" si="30"/>
        <v>-425100625</v>
      </c>
      <c r="N74" s="15">
        <f t="shared" si="30"/>
        <v>-30021609</v>
      </c>
      <c r="O74" s="15">
        <f t="shared" si="30"/>
        <v>-13662488</v>
      </c>
      <c r="P74" s="15">
        <f t="shared" si="30"/>
        <v>-100795092</v>
      </c>
      <c r="Q74" s="15">
        <f t="shared" si="30"/>
        <v>-40390000</v>
      </c>
      <c r="R74" s="15">
        <f t="shared" si="30"/>
        <v>-110203526</v>
      </c>
      <c r="S74" s="15">
        <f t="shared" si="30"/>
        <v>-579681000</v>
      </c>
      <c r="T74" s="15">
        <f t="shared" si="30"/>
        <v>-78440503</v>
      </c>
      <c r="U74" s="15">
        <f t="shared" si="30"/>
        <v>-103760000</v>
      </c>
      <c r="V74" s="15">
        <f t="shared" si="30"/>
        <v>-167026000</v>
      </c>
      <c r="W74" s="8">
        <f t="shared" si="30"/>
        <v>-1068212</v>
      </c>
    </row>
    <row r="75" spans="1:23" ht="13.5" x14ac:dyDescent="0.25">
      <c r="A75" s="20" t="s">
        <v>124</v>
      </c>
      <c r="B75" s="17">
        <f>IF(B68=0,0,B70*100/B68)</f>
        <v>55.681991099300141</v>
      </c>
      <c r="C75" s="17">
        <f t="shared" ref="C75:W75" si="31">IF(C68=0,0,C70*100/C68)</f>
        <v>34.724295999510112</v>
      </c>
      <c r="D75" s="17">
        <f t="shared" si="31"/>
        <v>52.043170657387478</v>
      </c>
      <c r="E75" s="17">
        <f t="shared" si="31"/>
        <v>0</v>
      </c>
      <c r="F75" s="17">
        <f t="shared" si="31"/>
        <v>40.858485732004702</v>
      </c>
      <c r="G75" s="17">
        <f t="shared" si="31"/>
        <v>0</v>
      </c>
      <c r="H75" s="17">
        <f t="shared" si="31"/>
        <v>7.7701923076923078</v>
      </c>
      <c r="I75" s="17">
        <f t="shared" si="31"/>
        <v>0</v>
      </c>
      <c r="J75" s="17">
        <f t="shared" si="31"/>
        <v>0</v>
      </c>
      <c r="K75" s="17">
        <f t="shared" si="31"/>
        <v>0</v>
      </c>
      <c r="L75" s="17">
        <f t="shared" si="31"/>
        <v>0</v>
      </c>
      <c r="M75" s="17">
        <f t="shared" si="31"/>
        <v>-13.006606109717783</v>
      </c>
      <c r="N75" s="17">
        <f t="shared" si="31"/>
        <v>18.722980725576789</v>
      </c>
      <c r="O75" s="17">
        <f t="shared" si="31"/>
        <v>24.397012515139281</v>
      </c>
      <c r="P75" s="17">
        <f t="shared" si="31"/>
        <v>28.611694895272528</v>
      </c>
      <c r="Q75" s="17">
        <f t="shared" si="31"/>
        <v>0</v>
      </c>
      <c r="R75" s="17">
        <f t="shared" si="31"/>
        <v>-17.56383194239535</v>
      </c>
      <c r="S75" s="17">
        <f t="shared" si="31"/>
        <v>0</v>
      </c>
      <c r="T75" s="17">
        <f t="shared" si="31"/>
        <v>47.456668341983608</v>
      </c>
      <c r="U75" s="17">
        <f t="shared" si="31"/>
        <v>0</v>
      </c>
      <c r="V75" s="17">
        <f t="shared" si="31"/>
        <v>0</v>
      </c>
      <c r="W75" s="10">
        <f t="shared" si="31"/>
        <v>59.552745172283224</v>
      </c>
    </row>
    <row r="76" spans="1:23" ht="13.5" x14ac:dyDescent="0.25">
      <c r="A76" s="20" t="s">
        <v>125</v>
      </c>
      <c r="B76" s="17">
        <f>IF(B69=0,0,B70*100/B69)</f>
        <v>52.326770693909317</v>
      </c>
      <c r="C76" s="17">
        <f t="shared" ref="C76:W76" si="32">IF(C69=0,0,C70*100/C69)</f>
        <v>38.029591150439089</v>
      </c>
      <c r="D76" s="17">
        <f t="shared" si="32"/>
        <v>39.76435340705941</v>
      </c>
      <c r="E76" s="17">
        <f t="shared" si="32"/>
        <v>0</v>
      </c>
      <c r="F76" s="17">
        <f t="shared" si="32"/>
        <v>49.777125411954543</v>
      </c>
      <c r="G76" s="17">
        <f t="shared" si="32"/>
        <v>0</v>
      </c>
      <c r="H76" s="17">
        <f t="shared" si="32"/>
        <v>7.7462402800151144</v>
      </c>
      <c r="I76" s="17">
        <f t="shared" si="32"/>
        <v>0</v>
      </c>
      <c r="J76" s="17">
        <f t="shared" si="32"/>
        <v>0</v>
      </c>
      <c r="K76" s="17">
        <f t="shared" si="32"/>
        <v>0</v>
      </c>
      <c r="L76" s="17">
        <f t="shared" si="32"/>
        <v>0</v>
      </c>
      <c r="M76" s="17">
        <f t="shared" si="32"/>
        <v>-15.629904607508996</v>
      </c>
      <c r="N76" s="17">
        <f t="shared" si="32"/>
        <v>13.126891023786099</v>
      </c>
      <c r="O76" s="17">
        <f t="shared" si="32"/>
        <v>26.136735686868139</v>
      </c>
      <c r="P76" s="17">
        <f t="shared" si="32"/>
        <v>30.23595514950166</v>
      </c>
      <c r="Q76" s="17">
        <f t="shared" si="32"/>
        <v>0</v>
      </c>
      <c r="R76" s="17">
        <f t="shared" si="32"/>
        <v>-16.925577447454138</v>
      </c>
      <c r="S76" s="17">
        <f t="shared" si="32"/>
        <v>0</v>
      </c>
      <c r="T76" s="17">
        <f t="shared" si="32"/>
        <v>54.869451923962075</v>
      </c>
      <c r="U76" s="17">
        <f t="shared" si="32"/>
        <v>0</v>
      </c>
      <c r="V76" s="17">
        <f t="shared" si="32"/>
        <v>0</v>
      </c>
      <c r="W76" s="10">
        <f t="shared" si="32"/>
        <v>59.552745172283224</v>
      </c>
    </row>
    <row r="77" spans="1:23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ht="13.5" x14ac:dyDescent="0.25">
      <c r="A80" s="20" t="s">
        <v>139</v>
      </c>
      <c r="B80" s="16">
        <v>632981143</v>
      </c>
      <c r="C80" s="16">
        <v>3435831655</v>
      </c>
      <c r="D80" s="16">
        <v>7185167691</v>
      </c>
      <c r="E80" s="16">
        <v>324850793</v>
      </c>
      <c r="F80" s="16">
        <v>1441433510</v>
      </c>
      <c r="G80" s="16">
        <v>0</v>
      </c>
      <c r="H80" s="16">
        <v>46362812</v>
      </c>
      <c r="I80" s="16">
        <v>427243553</v>
      </c>
      <c r="J80" s="16">
        <v>2889351756</v>
      </c>
      <c r="K80" s="16">
        <v>1206830260</v>
      </c>
      <c r="L80" s="16">
        <v>294223439</v>
      </c>
      <c r="M80" s="16">
        <v>146149</v>
      </c>
      <c r="N80" s="16">
        <v>661909343</v>
      </c>
      <c r="O80" s="16">
        <v>442338245</v>
      </c>
      <c r="P80" s="16">
        <v>132469140</v>
      </c>
      <c r="Q80" s="16">
        <v>1043526927</v>
      </c>
      <c r="R80" s="16">
        <v>0</v>
      </c>
      <c r="S80" s="16">
        <v>16918926</v>
      </c>
      <c r="T80" s="16">
        <v>9042550690</v>
      </c>
      <c r="U80" s="16">
        <v>2404679823</v>
      </c>
      <c r="V80" s="16">
        <v>1214261312</v>
      </c>
      <c r="W80" s="9">
        <v>0</v>
      </c>
    </row>
    <row r="81" spans="1:23" ht="13.5" x14ac:dyDescent="0.25">
      <c r="A81" s="20" t="s">
        <v>140</v>
      </c>
      <c r="B81" s="16">
        <v>616189242</v>
      </c>
      <c r="C81" s="16">
        <v>3333126661</v>
      </c>
      <c r="D81" s="16">
        <v>6832739678</v>
      </c>
      <c r="E81" s="16">
        <v>315791860</v>
      </c>
      <c r="F81" s="16">
        <v>1360959383</v>
      </c>
      <c r="G81" s="16">
        <v>0</v>
      </c>
      <c r="H81" s="16">
        <v>0</v>
      </c>
      <c r="I81" s="16">
        <v>417323449</v>
      </c>
      <c r="J81" s="16">
        <v>2749867216</v>
      </c>
      <c r="K81" s="16">
        <v>1281703501</v>
      </c>
      <c r="L81" s="16">
        <v>297898438</v>
      </c>
      <c r="M81" s="16">
        <v>146149</v>
      </c>
      <c r="N81" s="16">
        <v>382070789</v>
      </c>
      <c r="O81" s="16">
        <v>0</v>
      </c>
      <c r="P81" s="16">
        <v>130771812</v>
      </c>
      <c r="Q81" s="16">
        <v>-4013387376</v>
      </c>
      <c r="R81" s="16">
        <v>30627281</v>
      </c>
      <c r="S81" s="16">
        <v>14223004</v>
      </c>
      <c r="T81" s="16">
        <v>8665588887</v>
      </c>
      <c r="U81" s="16">
        <v>2326494673</v>
      </c>
      <c r="V81" s="16">
        <v>0</v>
      </c>
      <c r="W81" s="9">
        <v>0</v>
      </c>
    </row>
    <row r="82" spans="1:23" ht="13.5" x14ac:dyDescent="0.25">
      <c r="A82" s="20" t="s">
        <v>141</v>
      </c>
      <c r="B82" s="16">
        <v>605606799</v>
      </c>
      <c r="C82" s="16">
        <v>3266417754</v>
      </c>
      <c r="D82" s="16">
        <v>6487659364</v>
      </c>
      <c r="E82" s="16">
        <v>310884325</v>
      </c>
      <c r="F82" s="16">
        <v>1313471529</v>
      </c>
      <c r="G82" s="16">
        <v>0</v>
      </c>
      <c r="H82" s="16">
        <v>0</v>
      </c>
      <c r="I82" s="16">
        <v>409413801</v>
      </c>
      <c r="J82" s="16">
        <v>0</v>
      </c>
      <c r="K82" s="16">
        <v>0</v>
      </c>
      <c r="L82" s="16">
        <v>325110802</v>
      </c>
      <c r="M82" s="16">
        <v>146149</v>
      </c>
      <c r="N82" s="16">
        <v>0</v>
      </c>
      <c r="O82" s="16">
        <v>415170212</v>
      </c>
      <c r="P82" s="16">
        <v>129734434</v>
      </c>
      <c r="Q82" s="16">
        <v>935493563</v>
      </c>
      <c r="R82" s="16">
        <v>31652304</v>
      </c>
      <c r="S82" s="16">
        <v>14223006</v>
      </c>
      <c r="T82" s="16">
        <v>8298666256</v>
      </c>
      <c r="U82" s="16">
        <v>2244880419</v>
      </c>
      <c r="V82" s="16">
        <v>1169829083</v>
      </c>
      <c r="W82" s="9">
        <v>0</v>
      </c>
    </row>
    <row r="83" spans="1:23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ht="13.5" x14ac:dyDescent="0.25">
      <c r="A86" s="20" t="s">
        <v>139</v>
      </c>
      <c r="B86" s="16">
        <v>7492690</v>
      </c>
      <c r="C86" s="16">
        <v>986719380</v>
      </c>
      <c r="D86" s="16">
        <v>227318392</v>
      </c>
      <c r="E86" s="16">
        <v>494728724</v>
      </c>
      <c r="F86" s="16">
        <v>17856735</v>
      </c>
      <c r="G86" s="16">
        <v>7310293</v>
      </c>
      <c r="H86" s="16">
        <v>-564397</v>
      </c>
      <c r="I86" s="16">
        <v>292299165</v>
      </c>
      <c r="J86" s="16">
        <v>44832807</v>
      </c>
      <c r="K86" s="16">
        <v>611548390</v>
      </c>
      <c r="L86" s="16">
        <v>-66613266</v>
      </c>
      <c r="M86" s="16">
        <v>40479029</v>
      </c>
      <c r="N86" s="16">
        <v>228386322</v>
      </c>
      <c r="O86" s="16">
        <v>375121743</v>
      </c>
      <c r="P86" s="16">
        <v>29009</v>
      </c>
      <c r="Q86" s="16">
        <v>824449912</v>
      </c>
      <c r="R86" s="16">
        <v>0</v>
      </c>
      <c r="S86" s="16">
        <v>792698519</v>
      </c>
      <c r="T86" s="16">
        <v>3750211865</v>
      </c>
      <c r="U86" s="16">
        <v>519973174</v>
      </c>
      <c r="V86" s="16">
        <v>144985125</v>
      </c>
      <c r="W86" s="9">
        <v>22017980</v>
      </c>
    </row>
    <row r="87" spans="1:23" ht="13.5" x14ac:dyDescent="0.25">
      <c r="A87" s="20" t="s">
        <v>140</v>
      </c>
      <c r="B87" s="16">
        <v>6990459</v>
      </c>
      <c r="C87" s="16">
        <v>1079990905</v>
      </c>
      <c r="D87" s="16">
        <v>231960286</v>
      </c>
      <c r="E87" s="16">
        <v>438649805</v>
      </c>
      <c r="F87" s="16">
        <v>6138629</v>
      </c>
      <c r="G87" s="16">
        <v>3463639</v>
      </c>
      <c r="H87" s="16">
        <v>2104384</v>
      </c>
      <c r="I87" s="16">
        <v>342532184</v>
      </c>
      <c r="J87" s="16">
        <v>51906364</v>
      </c>
      <c r="K87" s="16">
        <v>0</v>
      </c>
      <c r="L87" s="16">
        <v>-60735593</v>
      </c>
      <c r="M87" s="16">
        <v>-17880837</v>
      </c>
      <c r="N87" s="16">
        <v>229072933</v>
      </c>
      <c r="O87" s="16">
        <v>0</v>
      </c>
      <c r="P87" s="16">
        <v>6838</v>
      </c>
      <c r="Q87" s="16">
        <v>745170512</v>
      </c>
      <c r="R87" s="16">
        <v>-10489558</v>
      </c>
      <c r="S87" s="16">
        <v>653766076</v>
      </c>
      <c r="T87" s="16">
        <v>3647867486</v>
      </c>
      <c r="U87" s="16">
        <v>492160261</v>
      </c>
      <c r="V87" s="16">
        <v>73948037</v>
      </c>
      <c r="W87" s="9">
        <v>1028229</v>
      </c>
    </row>
    <row r="88" spans="1:23" ht="13.5" x14ac:dyDescent="0.25">
      <c r="A88" s="20" t="s">
        <v>141</v>
      </c>
      <c r="B88" s="16">
        <v>21332928</v>
      </c>
      <c r="C88" s="16">
        <v>777320983</v>
      </c>
      <c r="D88" s="16">
        <v>253991435</v>
      </c>
      <c r="E88" s="16">
        <v>444198035</v>
      </c>
      <c r="F88" s="16">
        <v>3098293</v>
      </c>
      <c r="G88" s="16">
        <v>6908949</v>
      </c>
      <c r="H88" s="16">
        <v>0</v>
      </c>
      <c r="I88" s="16">
        <v>405024020</v>
      </c>
      <c r="J88" s="16">
        <v>0</v>
      </c>
      <c r="K88" s="16">
        <v>0</v>
      </c>
      <c r="L88" s="16">
        <v>-47835431</v>
      </c>
      <c r="M88" s="16">
        <v>129428841</v>
      </c>
      <c r="N88" s="16">
        <v>0</v>
      </c>
      <c r="O88" s="16">
        <v>336263150</v>
      </c>
      <c r="P88" s="16">
        <v>6838</v>
      </c>
      <c r="Q88" s="16">
        <v>705280230</v>
      </c>
      <c r="R88" s="16">
        <v>-3755322</v>
      </c>
      <c r="S88" s="16">
        <v>846653051</v>
      </c>
      <c r="T88" s="16">
        <v>3435590923</v>
      </c>
      <c r="U88" s="16">
        <v>323564710</v>
      </c>
      <c r="V88" s="16">
        <v>9232471</v>
      </c>
      <c r="W88" s="9">
        <v>1252281</v>
      </c>
    </row>
    <row r="89" spans="1:23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ht="13.5" x14ac:dyDescent="0.25">
      <c r="A91" s="20" t="s">
        <v>144</v>
      </c>
      <c r="B91" s="16">
        <v>271718308</v>
      </c>
      <c r="C91" s="16">
        <v>3839074</v>
      </c>
      <c r="D91" s="16">
        <v>0</v>
      </c>
      <c r="E91" s="16">
        <v>2182915</v>
      </c>
      <c r="F91" s="16">
        <v>68733692</v>
      </c>
      <c r="G91" s="16">
        <v>0</v>
      </c>
      <c r="H91" s="16">
        <v>-70023071</v>
      </c>
      <c r="I91" s="16">
        <v>53803238</v>
      </c>
      <c r="J91" s="16">
        <v>22133097</v>
      </c>
      <c r="K91" s="16">
        <v>0</v>
      </c>
      <c r="L91" s="16">
        <v>16724760</v>
      </c>
      <c r="M91" s="16">
        <v>159306618</v>
      </c>
      <c r="N91" s="16">
        <v>-1804147</v>
      </c>
      <c r="O91" s="16">
        <v>43649031</v>
      </c>
      <c r="P91" s="16">
        <v>47782919</v>
      </c>
      <c r="Q91" s="16">
        <v>15935591</v>
      </c>
      <c r="R91" s="16">
        <v>-94383456</v>
      </c>
      <c r="S91" s="16">
        <v>110076783</v>
      </c>
      <c r="T91" s="16">
        <v>305678876</v>
      </c>
      <c r="U91" s="16">
        <v>0</v>
      </c>
      <c r="V91" s="16">
        <v>90414000</v>
      </c>
      <c r="W91" s="9">
        <v>96782373</v>
      </c>
    </row>
    <row r="92" spans="1:23" ht="13.5" x14ac:dyDescent="0.25">
      <c r="A92" s="20" t="s">
        <v>145</v>
      </c>
      <c r="B92" s="16">
        <v>877959339</v>
      </c>
      <c r="C92" s="16">
        <v>1067676122</v>
      </c>
      <c r="D92" s="16">
        <v>8867724018</v>
      </c>
      <c r="E92" s="16">
        <v>132183702</v>
      </c>
      <c r="F92" s="16">
        <v>1278387632</v>
      </c>
      <c r="G92" s="16">
        <v>0</v>
      </c>
      <c r="H92" s="16">
        <v>295718107</v>
      </c>
      <c r="I92" s="16">
        <v>-171005443</v>
      </c>
      <c r="J92" s="16">
        <v>1015551103</v>
      </c>
      <c r="K92" s="16">
        <v>0</v>
      </c>
      <c r="L92" s="16">
        <v>182302754</v>
      </c>
      <c r="M92" s="16">
        <v>299606449</v>
      </c>
      <c r="N92" s="16">
        <v>5307815</v>
      </c>
      <c r="O92" s="16">
        <v>-7037902</v>
      </c>
      <c r="P92" s="16">
        <v>42801844</v>
      </c>
      <c r="Q92" s="16">
        <v>75642291</v>
      </c>
      <c r="R92" s="16">
        <v>5424824</v>
      </c>
      <c r="S92" s="16">
        <v>224160205</v>
      </c>
      <c r="T92" s="16">
        <v>2103011010</v>
      </c>
      <c r="U92" s="16">
        <v>194990190</v>
      </c>
      <c r="V92" s="16">
        <v>201984838</v>
      </c>
      <c r="W92" s="9">
        <v>582247774</v>
      </c>
    </row>
    <row r="93" spans="1:23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9">
        <v>0</v>
      </c>
    </row>
    <row r="95" spans="1:23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11D9BB-C91A-478B-908D-10F4EF6E3358}"/>
</file>

<file path=customXml/itemProps2.xml><?xml version="1.0" encoding="utf-8"?>
<ds:datastoreItem xmlns:ds="http://schemas.openxmlformats.org/officeDocument/2006/customXml" ds:itemID="{6502FAFF-3C23-4965-9DD6-14F45C5B69DD}"/>
</file>

<file path=customXml/itemProps3.xml><?xml version="1.0" encoding="utf-8"?>
<ds:datastoreItem xmlns:ds="http://schemas.openxmlformats.org/officeDocument/2006/customXml" ds:itemID="{F4F5DFBF-0AD9-4AE8-8214-7E6DFF02DD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2024-05-02T09:27:27Z</dcterms:created>
  <dcterms:modified xsi:type="dcterms:W3CDTF">2024-05-02T09:34:11Z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